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9" activeTab="0"/>
  </bookViews>
  <sheets>
    <sheet name="计量1表" sheetId="1" r:id="rId1"/>
    <sheet name="中期支付证书" sheetId="2" state="hidden" r:id="rId2"/>
    <sheet name="清单支付汇总表" sheetId="3" state="hidden" r:id="rId3"/>
    <sheet name="清单支付报表" sheetId="4" state="hidden" r:id="rId4"/>
    <sheet name="清单支付报表 (暂定)" sheetId="5" state="hidden" r:id="rId5"/>
    <sheet name="中间计量单细目清单" sheetId="6" state="hidden" r:id="rId6"/>
    <sheet name="中间计量单 (合同)" sheetId="7" state="hidden" r:id="rId7"/>
    <sheet name="中间计量单 (变更)" sheetId="8" state="hidden" r:id="rId8"/>
    <sheet name="中间计量单 (暂定)" sheetId="9" state="hidden" r:id="rId9"/>
    <sheet name="7-绿化及环境保护分表ok" sheetId="10" state="hidden" r:id="rId10"/>
  </sheets>
  <definedNames>
    <definedName name="_xlnm.Print_Area" localSheetId="9">'7-绿化及环境保护分表ok'!$A:$L</definedName>
    <definedName name="_xlnm.Print_Titles" localSheetId="9">'7-绿化及环境保护分表ok'!$1:$2</definedName>
    <definedName name="_xlnm.Print_Titles" localSheetId="1">'中期支付证书'!$1:$5</definedName>
    <definedName name="_xlnm._FilterDatabase" localSheetId="9" hidden="1">'7-绿化及环境保护分表ok'!$A$2:$S$34</definedName>
  </definedNames>
  <calcPr fullCalcOnLoad="1"/>
</workbook>
</file>

<file path=xl/sharedStrings.xml><?xml version="1.0" encoding="utf-8"?>
<sst xmlns="http://schemas.openxmlformats.org/spreadsheetml/2006/main" count="609" uniqueCount="243">
  <si>
    <t>附表3</t>
  </si>
  <si>
    <t>计量报表（示例）</t>
  </si>
  <si>
    <t>建设项目名称:</t>
  </si>
  <si>
    <t>合同段：</t>
  </si>
  <si>
    <t>截至日期:</t>
  </si>
  <si>
    <t>编号：</t>
  </si>
  <si>
    <t>第    页  共    页</t>
  </si>
  <si>
    <t>计量1表</t>
  </si>
  <si>
    <t>工程或费用编码</t>
  </si>
  <si>
    <t>清单子目编码</t>
  </si>
  <si>
    <t>工程或费用名称
（或清单子目名称）</t>
  </si>
  <si>
    <t>单位</t>
  </si>
  <si>
    <t>合同数量</t>
  </si>
  <si>
    <t>变更数量</t>
  </si>
  <si>
    <t>变更后数量</t>
  </si>
  <si>
    <t>单价（元）</t>
  </si>
  <si>
    <t>本年累计完成</t>
  </si>
  <si>
    <t>至本期末完成</t>
  </si>
  <si>
    <t>至上期末完成</t>
  </si>
  <si>
    <t>本期完成</t>
  </si>
  <si>
    <t>备注</t>
  </si>
  <si>
    <t>数量</t>
  </si>
  <si>
    <t>金额
（元）</t>
  </si>
  <si>
    <t>特大桥</t>
  </si>
  <si>
    <t>××特大桥</t>
  </si>
  <si>
    <t>引桥工程</t>
  </si>
  <si>
    <t>基础工程</t>
  </si>
  <si>
    <t>桩基础</t>
  </si>
  <si>
    <t>250cm桩径</t>
  </si>
  <si>
    <t>403-1-4</t>
  </si>
  <si>
    <t>带肋粗钢筋（φ32以上的）</t>
  </si>
  <si>
    <t>kg</t>
  </si>
  <si>
    <t>数据来源合同分项清单</t>
  </si>
  <si>
    <t>D250钢筋连接器（Ⅰ级接头）普通钢筋Φ40</t>
  </si>
  <si>
    <t>个</t>
  </si>
  <si>
    <t>“合同”及“变更”数量来源于图纸工程量。本期完成数量来源于实际量测的实际完工工程量。</t>
  </si>
  <si>
    <t>D250普通钢筋HRB500Φ40</t>
  </si>
  <si>
    <t>405-3-1-16</t>
  </si>
  <si>
    <t>桩径250cm</t>
  </si>
  <si>
    <t>m</t>
  </si>
  <si>
    <t>临时钢护筒</t>
  </si>
  <si>
    <t>水中钻孔桩L＞40mD250桩基根数</t>
  </si>
  <si>
    <t>根</t>
  </si>
  <si>
    <t>水中钻孔桩L＞40mD250检测管Φ60×3.5</t>
  </si>
  <si>
    <t>水中钻孔桩L＞40mD250混凝土C35水下</t>
  </si>
  <si>
    <t>m3</t>
  </si>
  <si>
    <t>合    计</t>
  </si>
  <si>
    <t>编制：</t>
  </si>
  <si>
    <t>复核：</t>
  </si>
  <si>
    <t>填表说明：该报表应由承包人、监理工程师、建设单位代表共同确认，按项目管理相关规定签署或盖章。</t>
  </si>
  <si>
    <t>中期支付证书</t>
  </si>
  <si>
    <t>施工单位：</t>
  </si>
  <si>
    <t>截止日期：</t>
  </si>
  <si>
    <t>合   同   段:</t>
  </si>
  <si>
    <t>监理单位：</t>
  </si>
  <si>
    <t>编    号：</t>
  </si>
  <si>
    <t>支01表</t>
  </si>
  <si>
    <t>序号</t>
  </si>
  <si>
    <t>科目名称</t>
  </si>
  <si>
    <t>合同价及变更金额</t>
  </si>
  <si>
    <t>本期完成金额（元）</t>
  </si>
  <si>
    <t>至上期末完成金额（元）</t>
  </si>
  <si>
    <t>至本期末完成金额（元）</t>
  </si>
  <si>
    <t>合同金额（元）</t>
  </si>
  <si>
    <t>变更增减金额（元）</t>
  </si>
  <si>
    <t>变更后金额（元）</t>
  </si>
  <si>
    <t>一</t>
  </si>
  <si>
    <t>应付款</t>
  </si>
  <si>
    <t>总造价</t>
  </si>
  <si>
    <t>暂定计量款</t>
  </si>
  <si>
    <t>开工预付款</t>
  </si>
  <si>
    <t>材料设备预付款</t>
  </si>
  <si>
    <t>材料调差</t>
  </si>
  <si>
    <t>……</t>
  </si>
  <si>
    <t>应付款合计</t>
  </si>
  <si>
    <t>二</t>
  </si>
  <si>
    <t>应扣款</t>
  </si>
  <si>
    <t>扣回开工预付款</t>
  </si>
  <si>
    <t>扣回材料设备预付款</t>
  </si>
  <si>
    <t>扣回甲供材料款</t>
  </si>
  <si>
    <t>违约罚金</t>
  </si>
  <si>
    <t>质保金</t>
  </si>
  <si>
    <t>扣保险费</t>
  </si>
  <si>
    <t>应扣款合计</t>
  </si>
  <si>
    <t>三</t>
  </si>
  <si>
    <t>实际支付（应付-应扣）</t>
  </si>
  <si>
    <t>本期实际支付</t>
  </si>
  <si>
    <r>
      <rPr>
        <b/>
        <u val="single"/>
        <sz val="9"/>
        <rFont val="宋体"/>
        <family val="0"/>
      </rPr>
      <t xml:space="preserve">                         </t>
    </r>
    <r>
      <rPr>
        <b/>
        <sz val="9"/>
        <rFont val="宋体"/>
        <family val="0"/>
      </rPr>
      <t>元  （大写：</t>
    </r>
    <r>
      <rPr>
        <b/>
        <u val="single"/>
        <sz val="9"/>
        <rFont val="宋体"/>
        <family val="0"/>
      </rPr>
      <t xml:space="preserve">                    </t>
    </r>
    <r>
      <rPr>
        <b/>
        <sz val="9"/>
        <rFont val="宋体"/>
        <family val="0"/>
      </rPr>
      <t>）</t>
    </r>
  </si>
  <si>
    <t>填表说明：1.应付款和应扣款的项目可根据合同条款的约定进行设置。
          2.签名栏根据项目管理办法进行设置。</t>
  </si>
  <si>
    <t>清单支付汇总表</t>
  </si>
  <si>
    <t>支02表</t>
  </si>
  <si>
    <t>章次</t>
  </si>
  <si>
    <t>100章</t>
  </si>
  <si>
    <t>总则</t>
  </si>
  <si>
    <t>200章</t>
  </si>
  <si>
    <t>路基工程</t>
  </si>
  <si>
    <t>300章</t>
  </si>
  <si>
    <t>路面工程</t>
  </si>
  <si>
    <t>400章</t>
  </si>
  <si>
    <t>桥梁、涵洞工程</t>
  </si>
  <si>
    <t>500章</t>
  </si>
  <si>
    <t>隧道工程</t>
  </si>
  <si>
    <t>600章</t>
  </si>
  <si>
    <t>交通安全设施</t>
  </si>
  <si>
    <t>700章</t>
  </si>
  <si>
    <t>绿化及环境保护工程</t>
  </si>
  <si>
    <t>800章</t>
  </si>
  <si>
    <t>管理、养护设施</t>
  </si>
  <si>
    <t>900章</t>
  </si>
  <si>
    <t>管理、养护及服务房屋</t>
  </si>
  <si>
    <t>1000章</t>
  </si>
  <si>
    <t>其他工程</t>
  </si>
  <si>
    <t>第100章至1000章清单合计</t>
  </si>
  <si>
    <t>已包含在清单合计中的材料、工程设备、专项工程暂估价合计</t>
  </si>
  <si>
    <t>清单合计减去材料、工程设备、专项工程暂估价 （即11-12=13）</t>
  </si>
  <si>
    <t>计日工合计</t>
  </si>
  <si>
    <t>暂列金额（不含计日工总额）</t>
  </si>
  <si>
    <t>总造价（11+14+15=16）</t>
  </si>
  <si>
    <t>清单支付报表</t>
  </si>
  <si>
    <t>支02-1表</t>
  </si>
  <si>
    <t>清单子目名称</t>
  </si>
  <si>
    <t>单价</t>
  </si>
  <si>
    <t>合同</t>
  </si>
  <si>
    <t>变更后</t>
  </si>
  <si>
    <t>累计支付比例（%）</t>
  </si>
  <si>
    <t>填表说明：1.本表包括合同和变更部分计量工程量
          2.签名栏根据项目管理办法进行设置。</t>
  </si>
  <si>
    <t>暂定支付报表</t>
  </si>
  <si>
    <t>支03表</t>
  </si>
  <si>
    <t>本期应计</t>
  </si>
  <si>
    <t>本期应扣</t>
  </si>
  <si>
    <t>至上期末累计</t>
  </si>
  <si>
    <t>至本期末累计</t>
  </si>
  <si>
    <t>本章小计</t>
  </si>
  <si>
    <t>填表说明：1.本表仅含暂定计量工程量。
         2.暂定计量转入正式计量后应在本期应扣中予以扣除。
         3.签名栏根据项目管理办法进行设置。</t>
  </si>
  <si>
    <t>中间计量清单汇总表</t>
  </si>
  <si>
    <t>建设项目：</t>
  </si>
  <si>
    <t>合 同 段：</t>
  </si>
  <si>
    <t>计量日期：</t>
  </si>
  <si>
    <t>计01表</t>
  </si>
  <si>
    <t>中间计量单号</t>
  </si>
  <si>
    <t>分项编号</t>
  </si>
  <si>
    <t>计量数量</t>
  </si>
  <si>
    <t>计量单001</t>
  </si>
  <si>
    <t>QL0304</t>
  </si>
  <si>
    <t>预应力混凝土小箱梁安装</t>
  </si>
  <si>
    <t>m3/m2</t>
  </si>
  <si>
    <t>411-10-1-3</t>
  </si>
  <si>
    <t>填表说明：1.本表包括合同和变更计量。
          2.签名栏根据项目管理办法进行设置。</t>
  </si>
  <si>
    <t>×××××××××公路工程</t>
  </si>
  <si>
    <t>中间计量单(合同)</t>
  </si>
  <si>
    <t>编  号：</t>
  </si>
  <si>
    <t>计01-1表</t>
  </si>
  <si>
    <t>部位</t>
  </si>
  <si>
    <t>××大桥梁板安装</t>
  </si>
  <si>
    <t>中间交工证书号</t>
  </si>
  <si>
    <t>×××</t>
  </si>
  <si>
    <t>图号</t>
  </si>
  <si>
    <t>桩号</t>
  </si>
  <si>
    <t>清单编号</t>
  </si>
  <si>
    <t>项目名称</t>
  </si>
  <si>
    <t>申报数量</t>
  </si>
  <si>
    <t>确认数量</t>
  </si>
  <si>
    <t xml:space="preserve"> </t>
  </si>
  <si>
    <t>计算简图(尺寸、土石方应标明标高)、算式、说明等</t>
  </si>
  <si>
    <t>填表说明：签名栏根据项目管理办法进行设置。</t>
  </si>
  <si>
    <t>中间计量单(变更)</t>
  </si>
  <si>
    <t>计01-2表</t>
  </si>
  <si>
    <t>中间计量单(暂定)</t>
  </si>
  <si>
    <t>计02表</t>
  </si>
  <si>
    <t>增加</t>
  </si>
  <si>
    <t>扣减</t>
  </si>
  <si>
    <t>填表说明：  1.暂定计量转入正式计量后应在本期应扣中予以扣除。
           2.签名栏根据项目管理办法进行设置。</t>
  </si>
  <si>
    <t>表B.0.1-9 绿化及环境保护工程项目分表（LH)</t>
  </si>
  <si>
    <t>无结、决不一的情况</t>
  </si>
  <si>
    <t>工程或费用名称</t>
  </si>
  <si>
    <t>概算</t>
  </si>
  <si>
    <t>预算</t>
  </si>
  <si>
    <t>清单预算</t>
  </si>
  <si>
    <t>结算</t>
  </si>
  <si>
    <t>决算</t>
  </si>
  <si>
    <t>台账</t>
  </si>
  <si>
    <t>主要工作内容</t>
  </si>
  <si>
    <t>与部概算项目分表对比调整说明</t>
  </si>
  <si>
    <t>LH01</t>
  </si>
  <si>
    <t>边坡绿化工程</t>
  </si>
  <si>
    <t>m2</t>
  </si>
  <si>
    <t>√</t>
  </si>
  <si>
    <t>　</t>
  </si>
  <si>
    <t>边坡防护和绿化工程绿化共用</t>
  </si>
  <si>
    <t>按不同的材料分级、建议列入绿化工程</t>
  </si>
  <si>
    <t>LH0101</t>
  </si>
  <si>
    <t>播种草籽</t>
  </si>
  <si>
    <t>LH0102</t>
  </si>
  <si>
    <t>铺（植）草皮</t>
  </si>
  <si>
    <t>LH0103</t>
  </si>
  <si>
    <t>土工织物植草</t>
  </si>
  <si>
    <t>LH0104</t>
  </si>
  <si>
    <t>植生袋植草</t>
  </si>
  <si>
    <t>LH0105</t>
  </si>
  <si>
    <t>液压喷播植草</t>
  </si>
  <si>
    <t>LH0106</t>
  </si>
  <si>
    <t>客土喷播植草</t>
  </si>
  <si>
    <t>LH0107</t>
  </si>
  <si>
    <t>喷混植草</t>
  </si>
  <si>
    <t>LH0108</t>
  </si>
  <si>
    <t>边坡种植（插扦）灌木</t>
  </si>
  <si>
    <t>m2或株</t>
  </si>
  <si>
    <t>修改取消上下边坡分</t>
  </si>
  <si>
    <t>LH02</t>
  </si>
  <si>
    <t>场地绿化及环保</t>
  </si>
  <si>
    <t>LH0201</t>
  </si>
  <si>
    <t>撒播草种</t>
  </si>
  <si>
    <t>LH0202</t>
  </si>
  <si>
    <t>铺植草皮</t>
  </si>
  <si>
    <t>LH0203</t>
  </si>
  <si>
    <t>绿地喷灌管道</t>
  </si>
  <si>
    <t>LH03</t>
  </si>
  <si>
    <t>种植乔木</t>
  </si>
  <si>
    <t>株</t>
  </si>
  <si>
    <t>取消下层级的具体树种</t>
  </si>
  <si>
    <t>LH04</t>
  </si>
  <si>
    <t>种植灌木</t>
  </si>
  <si>
    <t>LH05</t>
  </si>
  <si>
    <t>种植攀缘植物</t>
  </si>
  <si>
    <t>LH06</t>
  </si>
  <si>
    <t>种植竹类植物</t>
  </si>
  <si>
    <t>LH07</t>
  </si>
  <si>
    <t>种植棕榈类植物</t>
  </si>
  <si>
    <t>LH08</t>
  </si>
  <si>
    <t>栽植绿篱</t>
  </si>
  <si>
    <t>LH09</t>
  </si>
  <si>
    <t>声屏障</t>
  </si>
  <si>
    <t>按不同的材料及类型分级</t>
  </si>
  <si>
    <t>LH0901</t>
  </si>
  <si>
    <t>消声板声屏障</t>
  </si>
  <si>
    <t>LH0902</t>
  </si>
  <si>
    <t>吸音砖声屏障</t>
  </si>
  <si>
    <t>GDLH0903</t>
  </si>
  <si>
    <t>砖墙声屏障</t>
  </si>
  <si>
    <t>GDLH10</t>
  </si>
  <si>
    <t>园林景观</t>
  </si>
  <si>
    <t>处</t>
  </si>
  <si>
    <t>新增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</si>
</sst>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0.000"/>
    <numFmt numFmtId="177" formatCode="0.000_ "/>
    <numFmt numFmtId="178" formatCode="0_ "/>
    <numFmt numFmtId="179" formatCode="0.00_ "/>
    <numFmt numFmtId="180" formatCode="#\ ??"/>
    <numFmt numFmtId="181" formatCode="\¥#,##0.00;\¥-#,##0.00"/>
    <numFmt numFmtId="182" formatCode="\¥#,##0;[Red]\¥-#,##0"/>
    <numFmt numFmtId="183" formatCode="\¥#,##0;\¥-#,##0"/>
    <numFmt numFmtId="184" formatCode="[DBNum1]h&quot;时&quot;mm&quot;分&quot;"/>
    <numFmt numFmtId="185" formatCode="h:mm\ AM/PM"/>
    <numFmt numFmtId="186" formatCode="mmmmm\-yy"/>
    <numFmt numFmtId="187" formatCode="mmmmm"/>
    <numFmt numFmtId="188" formatCode="#\ ?/?"/>
    <numFmt numFmtId="189" formatCode="mmmm\-yy"/>
    <numFmt numFmtId="190" formatCode="#\ ??/??"/>
    <numFmt numFmtId="191" formatCode="[DBNum1][$-804]yyyy&quot;年&quot;m&quot;月&quot;"/>
    <numFmt numFmtId="192" formatCode="\¥#,##0.00;[Red]\¥-#,##0.00"/>
    <numFmt numFmtId="193" formatCode="[DBNum1][$-804]yyyy&quot;年&quot;m&quot;月&quot;d&quot;日&quot;"/>
    <numFmt numFmtId="194" formatCode="[DBNum1]上午/下午h&quot;时&quot;mm&quot;分&quot;"/>
    <numFmt numFmtId="195" formatCode="h:mm:ss\ AM/PM"/>
    <numFmt numFmtId="196" formatCode="[$-804]aaa"/>
    <numFmt numFmtId="197" formatCode="[DBNum1][$-804]m&quot;月&quot;d&quot;日&quot;"/>
    <numFmt numFmtId="198" formatCode="[$-804]aaaa"/>
    <numFmt numFmtId="199" formatCode="yyyy/m/d\ h:mm\ AM/PM"/>
    <numFmt numFmtId="200" formatCode="mm/dd/yy"/>
    <numFmt numFmtId="201" formatCode="yy/m/d"/>
    <numFmt numFmtId="202" formatCode="m/d"/>
    <numFmt numFmtId="203" formatCode="dd\-mmm\-yy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0"/>
    </font>
    <font>
      <sz val="22"/>
      <color indexed="8"/>
      <name val="宋体"/>
      <family val="0"/>
    </font>
    <font>
      <sz val="48"/>
      <color indexed="8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9"/>
      <name val="宋体"/>
      <family val="0"/>
    </font>
    <font>
      <sz val="18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u val="single"/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0"/>
    </font>
    <font>
      <sz val="22"/>
      <color theme="1"/>
      <name val="Calibri"/>
      <family val="0"/>
    </font>
    <font>
      <sz val="4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 vertical="center"/>
      <protection/>
    </xf>
    <xf numFmtId="0" fontId="14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41" fillId="2" borderId="0" applyNumberFormat="0" applyBorder="0" applyAlignment="0" applyProtection="0"/>
    <xf numFmtId="0" fontId="0" fillId="3" borderId="0" applyNumberFormat="0" applyBorder="0" applyAlignment="0" applyProtection="0"/>
    <xf numFmtId="0" fontId="42" fillId="4" borderId="1" applyNumberFormat="0" applyAlignment="0" applyProtection="0"/>
    <xf numFmtId="0" fontId="43" fillId="5" borderId="2" applyNumberFormat="0" applyAlignment="0" applyProtection="0"/>
    <xf numFmtId="0" fontId="44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53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41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4" borderId="8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9" fontId="0" fillId="0" borderId="0" applyFont="0" applyFill="0" applyBorder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58" fillId="29" borderId="8" applyNumberFormat="0" applyAlignment="0" applyProtection="0"/>
    <xf numFmtId="0" fontId="0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center" vertical="top" wrapText="1" readingOrder="1"/>
      <protection locked="0"/>
    </xf>
    <xf numFmtId="0" fontId="2" fillId="0" borderId="0" xfId="0" applyFont="1" applyFill="1" applyBorder="1" applyAlignment="1" applyProtection="1">
      <alignment horizontal="left" vertical="center" readingOrder="1"/>
      <protection locked="0"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0" fontId="2" fillId="0" borderId="14" xfId="0" applyFont="1" applyFill="1" applyBorder="1" applyAlignment="1" applyProtection="1">
      <alignment horizontal="center" vertical="center" wrapText="1" readingOrder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 readingOrder="1"/>
      <protection locked="0"/>
    </xf>
    <xf numFmtId="0" fontId="2" fillId="0" borderId="17" xfId="0" applyFont="1" applyFill="1" applyBorder="1" applyAlignment="1" applyProtection="1">
      <alignment horizontal="center" vertical="center" wrapText="1" readingOrder="1"/>
      <protection locked="0"/>
    </xf>
    <xf numFmtId="0" fontId="2" fillId="0" borderId="18" xfId="0" applyFont="1" applyFill="1" applyBorder="1" applyAlignment="1" applyProtection="1">
      <alignment horizontal="center" vertical="center" wrapText="1" readingOrder="1"/>
      <protection locked="0"/>
    </xf>
    <xf numFmtId="0" fontId="9" fillId="0" borderId="19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 readingOrder="1"/>
      <protection locked="0"/>
    </xf>
    <xf numFmtId="0" fontId="2" fillId="0" borderId="21" xfId="0" applyFont="1" applyFill="1" applyBorder="1" applyAlignment="1" applyProtection="1">
      <alignment horizontal="center" vertical="center" wrapText="1" readingOrder="1"/>
      <protection locked="0"/>
    </xf>
    <xf numFmtId="0" fontId="2" fillId="0" borderId="22" xfId="0" applyFont="1" applyFill="1" applyBorder="1" applyAlignment="1" applyProtection="1">
      <alignment horizontal="center" vertical="center" wrapText="1" readingOrder="1"/>
      <protection locked="0"/>
    </xf>
    <xf numFmtId="0" fontId="6" fillId="0" borderId="23" xfId="0" applyFont="1" applyFill="1" applyBorder="1" applyAlignment="1" applyProtection="1">
      <alignment vertical="center" wrapText="1" readingOrder="1"/>
      <protection locked="0"/>
    </xf>
    <xf numFmtId="0" fontId="6" fillId="0" borderId="24" xfId="0" applyFont="1" applyFill="1" applyBorder="1" applyAlignment="1" applyProtection="1">
      <alignment vertical="center" wrapText="1" readingOrder="1"/>
      <protection locked="0"/>
    </xf>
    <xf numFmtId="0" fontId="2" fillId="0" borderId="24" xfId="0" applyFont="1" applyFill="1" applyBorder="1" applyAlignment="1" applyProtection="1">
      <alignment vertical="center" wrapText="1" readingOrder="1"/>
      <protection locked="0"/>
    </xf>
    <xf numFmtId="0" fontId="2" fillId="0" borderId="24" xfId="0" applyFont="1" applyFill="1" applyBorder="1" applyAlignment="1" applyProtection="1">
      <alignment horizontal="center" vertical="center" wrapText="1" readingOrder="1"/>
      <protection locked="0"/>
    </xf>
    <xf numFmtId="0" fontId="6" fillId="0" borderId="25" xfId="0" applyFont="1" applyFill="1" applyBorder="1" applyAlignment="1" applyProtection="1">
      <alignment vertical="center" wrapText="1" readingOrder="1"/>
      <protection locked="0"/>
    </xf>
    <xf numFmtId="0" fontId="6" fillId="0" borderId="26" xfId="0" applyFont="1" applyFill="1" applyBorder="1" applyAlignment="1" applyProtection="1">
      <alignment vertical="center" wrapText="1" readingOrder="1"/>
      <protection locked="0"/>
    </xf>
    <xf numFmtId="0" fontId="2" fillId="0" borderId="26" xfId="0" applyFont="1" applyFill="1" applyBorder="1" applyAlignment="1" applyProtection="1">
      <alignment vertical="center" wrapText="1" readingOrder="1"/>
      <protection locked="0"/>
    </xf>
    <xf numFmtId="0" fontId="2" fillId="0" borderId="26" xfId="0" applyFont="1" applyFill="1" applyBorder="1" applyAlignment="1" applyProtection="1">
      <alignment horizontal="center" vertical="center" wrapText="1" readingOrder="1"/>
      <protection locked="0"/>
    </xf>
    <xf numFmtId="0" fontId="6" fillId="0" borderId="17" xfId="0" applyFont="1" applyFill="1" applyBorder="1" applyAlignment="1" applyProtection="1">
      <alignment vertical="center" wrapText="1" readingOrder="1"/>
      <protection locked="0"/>
    </xf>
    <xf numFmtId="0" fontId="6" fillId="0" borderId="18" xfId="0" applyFont="1" applyFill="1" applyBorder="1" applyAlignment="1" applyProtection="1">
      <alignment vertical="center" wrapText="1" readingOrder="1"/>
      <protection locked="0"/>
    </xf>
    <xf numFmtId="0" fontId="2" fillId="0" borderId="18" xfId="0" applyFont="1" applyFill="1" applyBorder="1" applyAlignment="1" applyProtection="1">
      <alignment vertical="center" wrapText="1" readingOrder="1"/>
      <protection locked="0"/>
    </xf>
    <xf numFmtId="0" fontId="2" fillId="0" borderId="27" xfId="0" applyFont="1" applyFill="1" applyBorder="1" applyAlignment="1" applyProtection="1">
      <alignment horizontal="center" vertical="center" wrapText="1" readingOrder="1"/>
      <protection locked="0"/>
    </xf>
    <xf numFmtId="0" fontId="2" fillId="0" borderId="28" xfId="0" applyFont="1" applyFill="1" applyBorder="1" applyAlignment="1" applyProtection="1">
      <alignment horizontal="center" vertical="center" wrapText="1" readingOrder="1"/>
      <protection locked="0"/>
    </xf>
    <xf numFmtId="0" fontId="9" fillId="0" borderId="29" xfId="0" applyFont="1" applyFill="1" applyBorder="1" applyAlignment="1" applyProtection="1">
      <alignment vertical="top" wrapText="1"/>
      <protection locked="0"/>
    </xf>
    <xf numFmtId="0" fontId="9" fillId="0" borderId="3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>
      <alignment horizontal="left" wrapText="1"/>
    </xf>
    <xf numFmtId="0" fontId="2" fillId="0" borderId="15" xfId="0" applyFont="1" applyFill="1" applyBorder="1" applyAlignment="1" applyProtection="1">
      <alignment vertical="center" wrapText="1" readingOrder="1"/>
      <protection locked="0"/>
    </xf>
    <xf numFmtId="0" fontId="2" fillId="0" borderId="31" xfId="0" applyFont="1" applyFill="1" applyBorder="1" applyAlignment="1" applyProtection="1">
      <alignment vertical="center" wrapText="1" readingOrder="1"/>
      <protection locked="0"/>
    </xf>
    <xf numFmtId="0" fontId="2" fillId="0" borderId="19" xfId="0" applyFont="1" applyFill="1" applyBorder="1" applyAlignment="1" applyProtection="1">
      <alignment vertical="center" wrapText="1" readingOrder="1"/>
      <protection locked="0"/>
    </xf>
    <xf numFmtId="0" fontId="2" fillId="0" borderId="32" xfId="0" applyFont="1" applyFill="1" applyBorder="1" applyAlignment="1" applyProtection="1">
      <alignment vertical="center" wrapText="1" readingOrder="1"/>
      <protection locked="0"/>
    </xf>
    <xf numFmtId="0" fontId="2" fillId="0" borderId="33" xfId="0" applyFont="1" applyFill="1" applyBorder="1" applyAlignment="1" applyProtection="1">
      <alignment horizontal="center" vertical="center" wrapText="1" readingOrder="1"/>
      <protection locked="0"/>
    </xf>
    <xf numFmtId="176" fontId="6" fillId="0" borderId="24" xfId="0" applyNumberFormat="1" applyFont="1" applyFill="1" applyBorder="1" applyAlignment="1" applyProtection="1">
      <alignment horizontal="right" vertical="center" wrapText="1" readingOrder="1"/>
      <protection locked="0"/>
    </xf>
    <xf numFmtId="176" fontId="6" fillId="0" borderId="34" xfId="0" applyNumberFormat="1" applyFont="1" applyFill="1" applyBorder="1" applyAlignment="1" applyProtection="1">
      <alignment horizontal="right" vertical="center" wrapText="1" readingOrder="1"/>
      <protection locked="0"/>
    </xf>
    <xf numFmtId="176" fontId="6" fillId="0" borderId="35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6" xfId="0" applyFont="1" applyFill="1" applyBorder="1" applyAlignment="1" applyProtection="1">
      <alignment horizontal="right" vertical="center" wrapText="1" readingOrder="1"/>
      <protection locked="0"/>
    </xf>
    <xf numFmtId="0" fontId="6" fillId="0" borderId="36" xfId="0" applyFont="1" applyFill="1" applyBorder="1" applyAlignment="1" applyProtection="1">
      <alignment horizontal="right" vertical="center" wrapText="1" readingOrder="1"/>
      <protection locked="0"/>
    </xf>
    <xf numFmtId="0" fontId="6" fillId="0" borderId="37" xfId="0" applyFont="1" applyFill="1" applyBorder="1" applyAlignment="1" applyProtection="1">
      <alignment horizontal="right" vertical="center" wrapText="1" readingOrder="1"/>
      <protection locked="0"/>
    </xf>
    <xf numFmtId="0" fontId="6" fillId="0" borderId="18" xfId="0" applyFont="1" applyFill="1" applyBorder="1" applyAlignment="1" applyProtection="1">
      <alignment horizontal="right" vertical="center" wrapText="1" readingOrder="1"/>
      <protection locked="0"/>
    </xf>
    <xf numFmtId="0" fontId="6" fillId="0" borderId="20" xfId="0" applyFont="1" applyFill="1" applyBorder="1" applyAlignment="1" applyProtection="1">
      <alignment horizontal="right" vertical="center" wrapText="1" readingOrder="1"/>
      <protection locked="0"/>
    </xf>
    <xf numFmtId="0" fontId="6" fillId="0" borderId="38" xfId="0" applyFont="1" applyFill="1" applyBorder="1" applyAlignment="1" applyProtection="1">
      <alignment horizontal="right" vertical="center" wrapText="1" readingOrder="1"/>
      <protection locked="0"/>
    </xf>
    <xf numFmtId="0" fontId="2" fillId="0" borderId="39" xfId="0" applyFont="1" applyFill="1" applyBorder="1" applyAlignment="1" applyProtection="1">
      <alignment horizontal="center" vertical="center" wrapText="1" readingOrder="1"/>
      <protection locked="0"/>
    </xf>
    <xf numFmtId="0" fontId="9" fillId="0" borderId="40" xfId="0" applyFont="1" applyFill="1" applyBorder="1" applyAlignment="1" applyProtection="1">
      <alignment vertical="top" wrapText="1"/>
      <protection locked="0"/>
    </xf>
    <xf numFmtId="0" fontId="9" fillId="0" borderId="12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>
      <alignment/>
    </xf>
    <xf numFmtId="0" fontId="9" fillId="0" borderId="41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 readingOrder="1"/>
      <protection locked="0"/>
    </xf>
    <xf numFmtId="0" fontId="9" fillId="0" borderId="42" xfId="0" applyFont="1" applyFill="1" applyBorder="1" applyAlignment="1" applyProtection="1">
      <alignment vertical="center" wrapText="1"/>
      <protection locked="0"/>
    </xf>
    <xf numFmtId="0" fontId="9" fillId="0" borderId="43" xfId="0" applyFont="1" applyFill="1" applyBorder="1" applyAlignment="1" applyProtection="1">
      <alignment vertical="center" wrapText="1"/>
      <protection locked="0"/>
    </xf>
    <xf numFmtId="0" fontId="9" fillId="0" borderId="44" xfId="0" applyFont="1" applyFill="1" applyBorder="1" applyAlignment="1" applyProtection="1">
      <alignment vertical="center" wrapText="1"/>
      <protection locked="0"/>
    </xf>
    <xf numFmtId="0" fontId="6" fillId="0" borderId="45" xfId="0" applyFont="1" applyFill="1" applyBorder="1" applyAlignment="1" applyProtection="1">
      <alignment vertical="center" wrapText="1" readingOrder="1"/>
      <protection locked="0"/>
    </xf>
    <xf numFmtId="0" fontId="6" fillId="0" borderId="46" xfId="0" applyFont="1" applyFill="1" applyBorder="1" applyAlignment="1" applyProtection="1">
      <alignment vertical="center" wrapText="1" readingOrder="1"/>
      <protection locked="0"/>
    </xf>
    <xf numFmtId="0" fontId="6" fillId="0" borderId="22" xfId="0" applyFont="1" applyFill="1" applyBorder="1" applyAlignment="1" applyProtection="1">
      <alignment vertical="center" wrapText="1" readingOrder="1"/>
      <protection locked="0"/>
    </xf>
    <xf numFmtId="0" fontId="2" fillId="0" borderId="42" xfId="0" applyFont="1" applyFill="1" applyBorder="1" applyAlignment="1" applyProtection="1">
      <alignment vertical="center" wrapText="1" readingOrder="1"/>
      <protection locked="0"/>
    </xf>
    <xf numFmtId="0" fontId="9" fillId="0" borderId="47" xfId="0" applyFont="1" applyFill="1" applyBorder="1" applyAlignment="1" applyProtection="1">
      <alignment vertical="center" wrapText="1"/>
      <protection locked="0"/>
    </xf>
    <xf numFmtId="0" fontId="9" fillId="0" borderId="48" xfId="0" applyFont="1" applyFill="1" applyBorder="1" applyAlignment="1" applyProtection="1">
      <alignment vertical="top" wrapText="1"/>
      <protection locked="0"/>
    </xf>
    <xf numFmtId="0" fontId="9" fillId="0" borderId="49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/>
    </xf>
    <xf numFmtId="0" fontId="2" fillId="0" borderId="36" xfId="0" applyFont="1" applyFill="1" applyBorder="1" applyAlignment="1" applyProtection="1">
      <alignment horizontal="center" vertical="center" wrapText="1" readingOrder="1"/>
      <protection locked="0"/>
    </xf>
    <xf numFmtId="176" fontId="6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31" xfId="0" applyFont="1" applyFill="1" applyBorder="1" applyAlignment="1" applyProtection="1">
      <alignment vertical="center" wrapText="1"/>
      <protection locked="0"/>
    </xf>
    <xf numFmtId="0" fontId="9" fillId="0" borderId="50" xfId="0" applyFont="1" applyFill="1" applyBorder="1" applyAlignment="1" applyProtection="1">
      <alignment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 readingOrder="1"/>
      <protection locked="0"/>
    </xf>
    <xf numFmtId="0" fontId="2" fillId="0" borderId="37" xfId="0" applyFont="1" applyFill="1" applyBorder="1" applyAlignment="1" applyProtection="1">
      <alignment vertical="center" wrapText="1" readingOrder="1"/>
      <protection locked="0"/>
    </xf>
    <xf numFmtId="176" fontId="6" fillId="0" borderId="37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51" xfId="0" applyFont="1" applyFill="1" applyBorder="1" applyAlignment="1" applyProtection="1">
      <alignment vertical="top" wrapText="1"/>
      <protection locked="0"/>
    </xf>
    <xf numFmtId="0" fontId="13" fillId="0" borderId="0" xfId="17" applyFont="1" applyFill="1" applyAlignment="1">
      <alignment vertical="center"/>
      <protection/>
    </xf>
    <xf numFmtId="0" fontId="14" fillId="0" borderId="0" xfId="17" applyFont="1" applyFill="1" applyBorder="1" applyAlignment="1">
      <alignment horizontal="center" vertical="center" wrapText="1"/>
      <protection/>
    </xf>
    <xf numFmtId="0" fontId="14" fillId="0" borderId="0" xfId="17" applyFont="1" applyFill="1" applyBorder="1" applyAlignment="1">
      <alignment vertical="center" wrapText="1"/>
      <protection/>
    </xf>
    <xf numFmtId="0" fontId="13" fillId="0" borderId="0" xfId="17" applyFont="1" applyFill="1" applyAlignment="1">
      <alignment horizontal="center" vertical="center"/>
      <protection/>
    </xf>
    <xf numFmtId="177" fontId="13" fillId="0" borderId="0" xfId="17" applyNumberFormat="1" applyFont="1" applyFill="1" applyAlignment="1">
      <alignment horizontal="center" vertical="center"/>
      <protection/>
    </xf>
    <xf numFmtId="0" fontId="15" fillId="0" borderId="0" xfId="17" applyFont="1" applyFill="1" applyAlignment="1">
      <alignment horizontal="center" vertical="center"/>
      <protection/>
    </xf>
    <xf numFmtId="0" fontId="11" fillId="0" borderId="0" xfId="17" applyFont="1" applyFill="1" applyAlignment="1">
      <alignment horizontal="left" vertical="center"/>
      <protection/>
    </xf>
    <xf numFmtId="0" fontId="11" fillId="0" borderId="52" xfId="17" applyFont="1" applyFill="1" applyBorder="1" applyAlignment="1">
      <alignment horizontal="center" vertical="center" wrapText="1"/>
      <protection/>
    </xf>
    <xf numFmtId="0" fontId="11" fillId="0" borderId="53" xfId="17" applyFont="1" applyFill="1" applyBorder="1" applyAlignment="1">
      <alignment horizontal="center" vertical="center" wrapText="1"/>
      <protection/>
    </xf>
    <xf numFmtId="0" fontId="11" fillId="0" borderId="21" xfId="17" applyFont="1" applyFill="1" applyBorder="1" applyAlignment="1">
      <alignment horizontal="left" vertical="center" wrapText="1"/>
      <protection/>
    </xf>
    <xf numFmtId="0" fontId="11" fillId="0" borderId="22" xfId="17" applyFont="1" applyFill="1" applyBorder="1" applyAlignment="1">
      <alignment horizontal="left" vertical="center" wrapText="1"/>
      <protection/>
    </xf>
    <xf numFmtId="0" fontId="11" fillId="0" borderId="21" xfId="17" applyFont="1" applyFill="1" applyBorder="1" applyAlignment="1">
      <alignment horizontal="center" vertical="center" wrapText="1"/>
      <protection/>
    </xf>
    <xf numFmtId="0" fontId="11" fillId="0" borderId="22" xfId="17" applyFont="1" applyFill="1" applyBorder="1" applyAlignment="1">
      <alignment horizontal="center" vertical="center" wrapText="1"/>
      <protection/>
    </xf>
    <xf numFmtId="0" fontId="11" fillId="0" borderId="22" xfId="17" applyFont="1" applyFill="1" applyBorder="1" applyAlignment="1">
      <alignment horizontal="right" vertical="center" wrapText="1"/>
      <protection/>
    </xf>
    <xf numFmtId="0" fontId="11" fillId="0" borderId="54" xfId="17" applyFont="1" applyFill="1" applyBorder="1" applyAlignment="1">
      <alignment horizontal="left" vertical="center" wrapText="1"/>
      <protection/>
    </xf>
    <xf numFmtId="0" fontId="11" fillId="0" borderId="55" xfId="17" applyFont="1" applyFill="1" applyBorder="1" applyAlignment="1">
      <alignment horizontal="left" vertical="center" wrapText="1"/>
      <protection/>
    </xf>
    <xf numFmtId="0" fontId="11" fillId="0" borderId="55" xfId="17" applyFont="1" applyFill="1" applyBorder="1" applyAlignment="1">
      <alignment horizontal="right" vertical="center" wrapText="1"/>
      <protection/>
    </xf>
    <xf numFmtId="0" fontId="13" fillId="0" borderId="0" xfId="17" applyFont="1" applyFill="1" applyAlignment="1">
      <alignment horizontal="left" vertical="center" wrapText="1"/>
      <protection/>
    </xf>
    <xf numFmtId="0" fontId="13" fillId="0" borderId="0" xfId="17" applyFont="1" applyFill="1" applyAlignment="1">
      <alignment horizontal="left" vertical="center"/>
      <protection/>
    </xf>
    <xf numFmtId="177" fontId="15" fillId="0" borderId="0" xfId="17" applyNumberFormat="1" applyFont="1" applyFill="1" applyAlignment="1">
      <alignment horizontal="center" vertical="center"/>
      <protection/>
    </xf>
    <xf numFmtId="177" fontId="11" fillId="0" borderId="0" xfId="17" applyNumberFormat="1" applyFont="1" applyFill="1" applyAlignment="1">
      <alignment horizontal="center" vertical="center"/>
      <protection/>
    </xf>
    <xf numFmtId="177" fontId="11" fillId="0" borderId="0" xfId="17" applyNumberFormat="1" applyFont="1" applyFill="1" applyAlignment="1">
      <alignment horizontal="right" vertical="center"/>
      <protection/>
    </xf>
    <xf numFmtId="177" fontId="11" fillId="0" borderId="56" xfId="17" applyNumberFormat="1" applyFont="1" applyFill="1" applyBorder="1" applyAlignment="1">
      <alignment horizontal="center" vertical="center" wrapText="1"/>
      <protection/>
    </xf>
    <xf numFmtId="177" fontId="11" fillId="0" borderId="33" xfId="17" applyNumberFormat="1" applyFont="1" applyFill="1" applyBorder="1" applyAlignment="1">
      <alignment horizontal="right" vertical="center" wrapText="1"/>
      <protection/>
    </xf>
    <xf numFmtId="177" fontId="11" fillId="0" borderId="57" xfId="17" applyNumberFormat="1" applyFont="1" applyFill="1" applyBorder="1" applyAlignment="1">
      <alignment horizontal="right" vertical="center" wrapText="1"/>
      <protection/>
    </xf>
    <xf numFmtId="0" fontId="15" fillId="0" borderId="0" xfId="17" applyFont="1" applyFill="1" applyAlignment="1">
      <alignment vertical="center"/>
      <protection/>
    </xf>
    <xf numFmtId="0" fontId="16" fillId="0" borderId="0" xfId="17" applyFont="1" applyFill="1" applyAlignment="1">
      <alignment vertical="center"/>
      <protection/>
    </xf>
    <xf numFmtId="0" fontId="11" fillId="0" borderId="0" xfId="17" applyFont="1" applyFill="1" applyAlignment="1">
      <alignment vertical="center"/>
      <protection/>
    </xf>
    <xf numFmtId="0" fontId="11" fillId="0" borderId="58" xfId="17" applyFont="1" applyFill="1" applyBorder="1" applyAlignment="1">
      <alignment horizontal="center" vertical="center" wrapText="1"/>
      <protection/>
    </xf>
    <xf numFmtId="0" fontId="11" fillId="0" borderId="46" xfId="17" applyFont="1" applyFill="1" applyBorder="1" applyAlignment="1">
      <alignment horizontal="center" vertical="center" wrapText="1"/>
      <protection/>
    </xf>
    <xf numFmtId="0" fontId="11" fillId="0" borderId="0" xfId="17" applyFont="1" applyFill="1" applyAlignment="1">
      <alignment horizontal="center" vertical="center"/>
      <protection/>
    </xf>
    <xf numFmtId="0" fontId="11" fillId="0" borderId="0" xfId="17" applyFont="1" applyFill="1" applyAlignment="1">
      <alignment horizontal="right" vertical="center"/>
      <protection/>
    </xf>
    <xf numFmtId="0" fontId="11" fillId="0" borderId="22" xfId="17" applyNumberFormat="1" applyFont="1" applyFill="1" applyBorder="1" applyAlignment="1">
      <alignment horizontal="right" vertical="center" wrapText="1"/>
      <protection/>
    </xf>
    <xf numFmtId="0" fontId="11" fillId="0" borderId="22" xfId="17" applyFont="1" applyFill="1" applyBorder="1" applyAlignment="1">
      <alignment vertical="center" wrapText="1"/>
      <protection/>
    </xf>
    <xf numFmtId="0" fontId="14" fillId="0" borderId="0" xfId="17" applyFont="1" applyFill="1" applyAlignment="1">
      <alignment vertical="center"/>
      <protection/>
    </xf>
    <xf numFmtId="0" fontId="14" fillId="0" borderId="0" xfId="17" applyFont="1" applyFill="1" applyAlignment="1">
      <alignment vertical="center" wrapText="1"/>
      <protection/>
    </xf>
    <xf numFmtId="0" fontId="15" fillId="0" borderId="0" xfId="17" applyFont="1" applyFill="1" applyBorder="1" applyAlignment="1">
      <alignment horizontal="center" vertical="center"/>
      <protection/>
    </xf>
    <xf numFmtId="0" fontId="11" fillId="0" borderId="22" xfId="17" applyFont="1" applyFill="1" applyBorder="1" applyAlignment="1">
      <alignment horizontal="center" vertical="center"/>
      <protection/>
    </xf>
    <xf numFmtId="0" fontId="11" fillId="0" borderId="0" xfId="17" applyFont="1" applyFill="1" applyAlignment="1">
      <alignment vertical="center" wrapText="1"/>
      <protection/>
    </xf>
    <xf numFmtId="178" fontId="11" fillId="0" borderId="22" xfId="17" applyNumberFormat="1" applyFont="1" applyFill="1" applyBorder="1" applyAlignment="1">
      <alignment horizontal="center" vertical="center"/>
      <protection/>
    </xf>
    <xf numFmtId="0" fontId="17" fillId="0" borderId="0" xfId="17" applyFont="1" applyFill="1" applyBorder="1" applyAlignment="1">
      <alignment vertical="center" wrapText="1"/>
      <protection/>
    </xf>
    <xf numFmtId="0" fontId="16" fillId="0" borderId="0" xfId="17" applyFont="1" applyFill="1" applyAlignment="1">
      <alignment horizontal="center" vertical="center"/>
      <protection/>
    </xf>
    <xf numFmtId="0" fontId="16" fillId="0" borderId="22" xfId="17" applyFont="1" applyFill="1" applyBorder="1" applyAlignment="1">
      <alignment horizontal="center" vertical="center" wrapText="1"/>
      <protection/>
    </xf>
    <xf numFmtId="0" fontId="16" fillId="0" borderId="22" xfId="17" applyFont="1" applyFill="1" applyBorder="1" applyAlignment="1">
      <alignment vertical="center" wrapText="1"/>
      <protection/>
    </xf>
    <xf numFmtId="0" fontId="16" fillId="0" borderId="22" xfId="17" applyFont="1" applyFill="1" applyBorder="1" applyAlignment="1">
      <alignment horizontal="right" vertical="center" wrapText="1"/>
      <protection/>
    </xf>
    <xf numFmtId="0" fontId="18" fillId="0" borderId="22" xfId="17" applyFont="1" applyFill="1" applyBorder="1" applyAlignment="1">
      <alignment horizontal="right" vertical="center"/>
      <protection/>
    </xf>
    <xf numFmtId="0" fontId="16" fillId="0" borderId="22" xfId="17" applyFont="1" applyFill="1" applyBorder="1" applyAlignment="1">
      <alignment horizontal="right" vertical="center"/>
      <protection/>
    </xf>
    <xf numFmtId="0" fontId="11" fillId="0" borderId="0" xfId="17" applyFont="1" applyFill="1" applyAlignment="1">
      <alignment horizontal="left" vertical="center" wrapText="1"/>
      <protection/>
    </xf>
    <xf numFmtId="0" fontId="16" fillId="0" borderId="22" xfId="17" applyNumberFormat="1" applyFont="1" applyFill="1" applyBorder="1" applyAlignment="1">
      <alignment horizontal="right" vertical="center" wrapText="1"/>
      <protection/>
    </xf>
    <xf numFmtId="0" fontId="19" fillId="0" borderId="0" xfId="17" applyFont="1" applyFill="1" applyAlignment="1">
      <alignment vertical="center"/>
      <protection/>
    </xf>
    <xf numFmtId="0" fontId="13" fillId="0" borderId="0" xfId="17" applyFont="1" applyFill="1" applyBorder="1" applyAlignment="1">
      <alignment vertical="center"/>
      <protection/>
    </xf>
    <xf numFmtId="0" fontId="15" fillId="0" borderId="0" xfId="17" applyFont="1" applyFill="1" applyBorder="1" applyAlignment="1">
      <alignment vertical="center"/>
      <protection/>
    </xf>
    <xf numFmtId="0" fontId="14" fillId="0" borderId="0" xfId="17" applyFont="1" applyFill="1" applyBorder="1" applyAlignment="1">
      <alignment horizontal="center" vertical="center" wrapText="1"/>
      <protection/>
    </xf>
    <xf numFmtId="0" fontId="14" fillId="0" borderId="0" xfId="17" applyFont="1" applyFill="1" applyBorder="1" applyAlignment="1">
      <alignment vertical="center" wrapText="1"/>
      <protection/>
    </xf>
    <xf numFmtId="0" fontId="14" fillId="0" borderId="0" xfId="17" applyFont="1" applyFill="1" applyBorder="1" applyAlignment="1">
      <alignment vertical="center" wrapText="1"/>
      <protection/>
    </xf>
    <xf numFmtId="0" fontId="13" fillId="0" borderId="0" xfId="17" applyFont="1" applyFill="1" applyBorder="1" applyAlignment="1">
      <alignment horizontal="center" vertical="center"/>
      <protection/>
    </xf>
    <xf numFmtId="0" fontId="20" fillId="0" borderId="0" xfId="17" applyFont="1" applyFill="1" applyBorder="1" applyAlignment="1">
      <alignment vertical="center"/>
      <protection/>
    </xf>
    <xf numFmtId="0" fontId="21" fillId="0" borderId="0" xfId="17" applyFont="1" applyFill="1" applyAlignment="1">
      <alignment horizontal="center" vertical="center"/>
      <protection/>
    </xf>
    <xf numFmtId="0" fontId="11" fillId="0" borderId="0" xfId="17" applyFont="1" applyFill="1" applyBorder="1" applyAlignment="1">
      <alignment horizontal="left" vertical="center"/>
      <protection/>
    </xf>
    <xf numFmtId="0" fontId="16" fillId="0" borderId="0" xfId="17" applyFont="1" applyFill="1" applyBorder="1" applyAlignment="1">
      <alignment vertical="center"/>
      <protection/>
    </xf>
    <xf numFmtId="0" fontId="16" fillId="0" borderId="52" xfId="17" applyFont="1" applyFill="1" applyBorder="1" applyAlignment="1">
      <alignment horizontal="center" vertical="center" wrapText="1"/>
      <protection/>
    </xf>
    <xf numFmtId="0" fontId="16" fillId="0" borderId="53" xfId="17" applyFont="1" applyFill="1" applyBorder="1" applyAlignment="1">
      <alignment horizontal="center" vertical="center" wrapText="1"/>
      <protection/>
    </xf>
    <xf numFmtId="0" fontId="16" fillId="0" borderId="21" xfId="17" applyFont="1" applyFill="1" applyBorder="1" applyAlignment="1">
      <alignment horizontal="center" vertical="center" wrapText="1"/>
      <protection/>
    </xf>
    <xf numFmtId="0" fontId="16" fillId="0" borderId="22" xfId="17" applyFont="1" applyFill="1" applyBorder="1" applyAlignment="1">
      <alignment horizontal="center" vertical="center" wrapText="1"/>
      <protection/>
    </xf>
    <xf numFmtId="178" fontId="11" fillId="0" borderId="21" xfId="17" applyNumberFormat="1" applyFont="1" applyFill="1" applyBorder="1" applyAlignment="1">
      <alignment horizontal="left" vertical="center" wrapText="1"/>
      <protection/>
    </xf>
    <xf numFmtId="0" fontId="11" fillId="0" borderId="22" xfId="17" applyFont="1" applyFill="1" applyBorder="1" applyAlignment="1">
      <alignment horizontal="left" vertical="center" wrapText="1"/>
      <protection/>
    </xf>
    <xf numFmtId="0" fontId="11" fillId="0" borderId="22" xfId="17" applyFont="1" applyFill="1" applyBorder="1" applyAlignment="1">
      <alignment vertical="center" wrapText="1"/>
      <protection/>
    </xf>
    <xf numFmtId="0" fontId="11" fillId="0" borderId="22" xfId="17" applyFont="1" applyFill="1" applyBorder="1" applyAlignment="1">
      <alignment horizontal="center" vertical="center" wrapText="1"/>
      <protection/>
    </xf>
    <xf numFmtId="179" fontId="11" fillId="0" borderId="21" xfId="17" applyNumberFormat="1" applyFont="1" applyFill="1" applyBorder="1" applyAlignment="1">
      <alignment horizontal="left" vertical="center" wrapText="1"/>
      <protection/>
    </xf>
    <xf numFmtId="0" fontId="11" fillId="0" borderId="21" xfId="17" applyFont="1" applyFill="1" applyBorder="1" applyAlignment="1">
      <alignment horizontal="left" vertical="center" wrapText="1"/>
      <protection/>
    </xf>
    <xf numFmtId="0" fontId="11" fillId="0" borderId="54" xfId="17" applyFont="1" applyFill="1" applyBorder="1" applyAlignment="1">
      <alignment horizontal="center" vertical="center" wrapText="1"/>
      <protection/>
    </xf>
    <xf numFmtId="0" fontId="11" fillId="0" borderId="55" xfId="17" applyFont="1" applyFill="1" applyBorder="1" applyAlignment="1">
      <alignment horizontal="center" vertical="center" wrapText="1"/>
      <protection/>
    </xf>
    <xf numFmtId="0" fontId="11" fillId="0" borderId="55" xfId="17" applyFont="1" applyFill="1" applyBorder="1" applyAlignment="1">
      <alignment vertical="center" wrapText="1"/>
      <protection/>
    </xf>
    <xf numFmtId="0" fontId="11" fillId="0" borderId="0" xfId="17" applyFont="1" applyFill="1" applyBorder="1" applyAlignment="1">
      <alignment horizontal="center" vertical="center" wrapText="1"/>
      <protection/>
    </xf>
    <xf numFmtId="0" fontId="11" fillId="0" borderId="0" xfId="17" applyFont="1" applyFill="1" applyBorder="1" applyAlignment="1">
      <alignment vertical="center" wrapText="1"/>
      <protection/>
    </xf>
    <xf numFmtId="0" fontId="13" fillId="0" borderId="0" xfId="17" applyFont="1" applyFill="1" applyBorder="1" applyAlignment="1">
      <alignment horizontal="left" vertical="center" wrapText="1"/>
      <protection/>
    </xf>
    <xf numFmtId="0" fontId="13" fillId="0" borderId="0" xfId="17" applyFont="1" applyFill="1" applyBorder="1" applyAlignment="1">
      <alignment horizontal="left" vertical="center"/>
      <protection/>
    </xf>
    <xf numFmtId="0" fontId="11" fillId="0" borderId="0" xfId="17" applyFont="1" applyFill="1" applyBorder="1" applyAlignment="1">
      <alignment vertical="center"/>
      <protection/>
    </xf>
    <xf numFmtId="0" fontId="11" fillId="0" borderId="22" xfId="17" applyFont="1" applyFill="1" applyBorder="1" applyAlignment="1">
      <alignment horizontal="right" vertical="center" wrapText="1"/>
      <protection/>
    </xf>
    <xf numFmtId="179" fontId="11" fillId="0" borderId="22" xfId="17" applyNumberFormat="1" applyFont="1" applyFill="1" applyBorder="1" applyAlignment="1">
      <alignment horizontal="center" vertical="center" wrapText="1"/>
      <protection/>
    </xf>
    <xf numFmtId="0" fontId="11" fillId="0" borderId="0" xfId="17" applyFont="1" applyFill="1" applyBorder="1" applyAlignment="1">
      <alignment horizontal="center" vertical="center"/>
      <protection/>
    </xf>
    <xf numFmtId="0" fontId="11" fillId="0" borderId="55" xfId="17" applyFont="1" applyFill="1" applyBorder="1" applyAlignment="1">
      <alignment horizontal="right" vertical="center" wrapText="1"/>
      <protection/>
    </xf>
    <xf numFmtId="0" fontId="11" fillId="0" borderId="0" xfId="17" applyFont="1" applyFill="1" applyBorder="1" applyAlignment="1">
      <alignment horizontal="right" vertical="center" wrapText="1"/>
      <protection/>
    </xf>
    <xf numFmtId="0" fontId="11" fillId="0" borderId="22" xfId="17" applyNumberFormat="1" applyFont="1" applyFill="1" applyBorder="1" applyAlignment="1">
      <alignment horizontal="right" vertical="center" wrapText="1"/>
      <protection/>
    </xf>
    <xf numFmtId="0" fontId="11" fillId="0" borderId="55" xfId="17" applyNumberFormat="1" applyFont="1" applyFill="1" applyBorder="1" applyAlignment="1">
      <alignment horizontal="right" vertical="center" wrapText="1"/>
      <protection/>
    </xf>
    <xf numFmtId="0" fontId="11" fillId="0" borderId="55" xfId="17" applyFont="1" applyFill="1" applyBorder="1" applyAlignment="1">
      <alignment horizontal="left" vertical="center" wrapText="1"/>
      <protection/>
    </xf>
    <xf numFmtId="0" fontId="11" fillId="0" borderId="0" xfId="17" applyNumberFormat="1" applyFont="1" applyFill="1" applyBorder="1" applyAlignment="1">
      <alignment horizontal="right" vertical="center" wrapText="1"/>
      <protection/>
    </xf>
    <xf numFmtId="0" fontId="11" fillId="0" borderId="0" xfId="17" applyFont="1" applyFill="1" applyBorder="1" applyAlignment="1">
      <alignment horizontal="left" vertical="center" wrapText="1"/>
      <protection/>
    </xf>
    <xf numFmtId="0" fontId="17" fillId="0" borderId="59" xfId="17" applyFont="1" applyFill="1" applyBorder="1" applyAlignment="1">
      <alignment horizontal="center" vertical="center" wrapText="1"/>
      <protection/>
    </xf>
    <xf numFmtId="0" fontId="17" fillId="0" borderId="60" xfId="17" applyFont="1" applyFill="1" applyBorder="1" applyAlignment="1">
      <alignment horizontal="center" vertical="center" wrapText="1"/>
      <protection/>
    </xf>
    <xf numFmtId="0" fontId="14" fillId="0" borderId="33" xfId="17" applyFont="1" applyFill="1" applyBorder="1" applyAlignment="1">
      <alignment vertical="center" wrapText="1"/>
      <protection/>
    </xf>
    <xf numFmtId="0" fontId="11" fillId="0" borderId="33" xfId="17" applyFont="1" applyFill="1" applyBorder="1" applyAlignment="1">
      <alignment horizontal="left" vertical="center" wrapText="1"/>
      <protection/>
    </xf>
    <xf numFmtId="0" fontId="11" fillId="0" borderId="61" xfId="17" applyFont="1" applyFill="1" applyBorder="1" applyAlignment="1">
      <alignment horizontal="center" vertical="center" wrapText="1"/>
      <protection/>
    </xf>
    <xf numFmtId="0" fontId="11" fillId="0" borderId="60" xfId="17" applyFont="1" applyFill="1" applyBorder="1" applyAlignment="1">
      <alignment horizontal="center" vertical="center" wrapText="1"/>
      <protection/>
    </xf>
    <xf numFmtId="0" fontId="11" fillId="0" borderId="62" xfId="17" applyFont="1" applyFill="1" applyBorder="1" applyAlignment="1">
      <alignment horizontal="center" vertical="center" wrapText="1"/>
      <protection/>
    </xf>
    <xf numFmtId="0" fontId="14" fillId="0" borderId="57" xfId="17" applyFont="1" applyFill="1" applyBorder="1" applyAlignment="1">
      <alignment vertical="center" wrapText="1"/>
      <protection/>
    </xf>
  </cellXfs>
  <cellStyles count="55">
    <cellStyle name="Normal" xfId="0"/>
    <cellStyle name="常规_佛陈路FCS-06合同段材料调差计算表2012.1.9" xfId="15"/>
    <cellStyle name="常规 5" xfId="16"/>
    <cellStyle name="常规 2" xfId="17"/>
    <cellStyle name="常规 6" xfId="18"/>
    <cellStyle name="常规_附五-变更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5</xdr:col>
      <xdr:colOff>400050</xdr:colOff>
      <xdr:row>18</xdr:row>
      <xdr:rowOff>1771650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43325"/>
          <a:ext cx="19431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5</xdr:col>
      <xdr:colOff>400050</xdr:colOff>
      <xdr:row>18</xdr:row>
      <xdr:rowOff>2238375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43325"/>
          <a:ext cx="19431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0</xdr:rowOff>
    </xdr:from>
    <xdr:to>
      <xdr:col>2</xdr:col>
      <xdr:colOff>400050</xdr:colOff>
      <xdr:row>33</xdr:row>
      <xdr:rowOff>2238375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43700"/>
          <a:ext cx="1581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37"/>
  <sheetViews>
    <sheetView tabSelected="1" view="pageBreakPreview" zoomScale="115" zoomScaleSheetLayoutView="115" workbookViewId="0" topLeftCell="A1">
      <selection activeCell="A4" sqref="A4"/>
    </sheetView>
  </sheetViews>
  <sheetFormatPr defaultColWidth="7.8515625" defaultRowHeight="15"/>
  <cols>
    <col min="1" max="1" width="16.421875" style="134" customWidth="1"/>
    <col min="2" max="2" width="9.28125" style="134" customWidth="1"/>
    <col min="3" max="3" width="16.57421875" style="134" customWidth="1"/>
    <col min="4" max="4" width="6.57421875" style="134" customWidth="1"/>
    <col min="5" max="7" width="8.57421875" style="134" customWidth="1"/>
    <col min="8" max="8" width="6.57421875" style="134" customWidth="1"/>
    <col min="9" max="9" width="7.57421875" style="134" customWidth="1"/>
    <col min="10" max="10" width="7.57421875" style="139" customWidth="1"/>
    <col min="11" max="11" width="7.57421875" style="134" customWidth="1"/>
    <col min="12" max="15" width="7.57421875" style="139" customWidth="1"/>
    <col min="16" max="16" width="7.57421875" style="134" customWidth="1"/>
    <col min="17" max="17" width="15.140625" style="134" customWidth="1"/>
    <col min="18" max="16384" width="7.8515625" style="134" customWidth="1"/>
  </cols>
  <sheetData>
    <row r="1" spans="1:15" s="134" customFormat="1" ht="22.5">
      <c r="A1" s="140" t="s">
        <v>0</v>
      </c>
      <c r="J1" s="139"/>
      <c r="L1" s="139"/>
      <c r="M1" s="139"/>
      <c r="N1" s="139"/>
      <c r="O1" s="139"/>
    </row>
    <row r="2" spans="1:17" s="134" customFormat="1" ht="33.75" customHeight="1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6" s="135" customFormat="1" ht="15" customHeight="1">
      <c r="A3" s="142" t="s">
        <v>2</v>
      </c>
      <c r="B3" s="142"/>
      <c r="C3" s="143"/>
      <c r="D3" s="143"/>
      <c r="E3" s="161" t="s">
        <v>3</v>
      </c>
      <c r="F3" s="143"/>
      <c r="G3" s="143"/>
      <c r="H3" s="161"/>
      <c r="I3" s="161"/>
      <c r="J3" s="143"/>
      <c r="K3" s="161"/>
      <c r="L3" s="143"/>
      <c r="M3" s="143"/>
      <c r="N3" s="143"/>
      <c r="O3" s="143"/>
      <c r="P3" s="143"/>
    </row>
    <row r="4" spans="1:17" s="134" customFormat="1" ht="15" customHeight="1">
      <c r="A4" s="142" t="s">
        <v>4</v>
      </c>
      <c r="B4" s="142"/>
      <c r="C4" s="142"/>
      <c r="D4" s="142"/>
      <c r="E4" s="142" t="s">
        <v>5</v>
      </c>
      <c r="F4" s="142"/>
      <c r="G4" s="142"/>
      <c r="H4" s="142"/>
      <c r="I4" s="164"/>
      <c r="J4" s="164" t="s">
        <v>6</v>
      </c>
      <c r="K4" s="164"/>
      <c r="L4" s="164"/>
      <c r="M4" s="164"/>
      <c r="N4" s="164"/>
      <c r="O4" s="164"/>
      <c r="P4" s="164" t="s">
        <v>7</v>
      </c>
      <c r="Q4" s="164"/>
    </row>
    <row r="5" spans="1:17" s="136" customFormat="1" ht="19.5" customHeight="1">
      <c r="A5" s="144" t="s">
        <v>8</v>
      </c>
      <c r="B5" s="145" t="s">
        <v>9</v>
      </c>
      <c r="C5" s="145" t="s">
        <v>10</v>
      </c>
      <c r="D5" s="145" t="s">
        <v>11</v>
      </c>
      <c r="E5" s="145" t="s">
        <v>12</v>
      </c>
      <c r="F5" s="145" t="s">
        <v>13</v>
      </c>
      <c r="G5" s="145" t="s">
        <v>14</v>
      </c>
      <c r="H5" s="145" t="s">
        <v>15</v>
      </c>
      <c r="I5" s="145" t="s">
        <v>16</v>
      </c>
      <c r="J5" s="145"/>
      <c r="K5" s="145" t="s">
        <v>17</v>
      </c>
      <c r="L5" s="145"/>
      <c r="M5" s="145" t="s">
        <v>18</v>
      </c>
      <c r="N5" s="145"/>
      <c r="O5" s="145" t="s">
        <v>19</v>
      </c>
      <c r="P5" s="145"/>
      <c r="Q5" s="172" t="s">
        <v>20</v>
      </c>
    </row>
    <row r="6" spans="1:17" s="136" customFormat="1" ht="24.75" customHeight="1">
      <c r="A6" s="146"/>
      <c r="B6" s="147"/>
      <c r="C6" s="147"/>
      <c r="D6" s="147"/>
      <c r="E6" s="147"/>
      <c r="F6" s="147"/>
      <c r="G6" s="147"/>
      <c r="H6" s="147"/>
      <c r="I6" s="147" t="s">
        <v>21</v>
      </c>
      <c r="J6" s="147" t="s">
        <v>22</v>
      </c>
      <c r="K6" s="147" t="s">
        <v>21</v>
      </c>
      <c r="L6" s="147" t="s">
        <v>22</v>
      </c>
      <c r="M6" s="147" t="s">
        <v>21</v>
      </c>
      <c r="N6" s="147" t="s">
        <v>22</v>
      </c>
      <c r="O6" s="147" t="s">
        <v>21</v>
      </c>
      <c r="P6" s="147" t="s">
        <v>22</v>
      </c>
      <c r="Q6" s="173"/>
    </row>
    <row r="7" spans="1:17" s="137" customFormat="1" ht="19.5" customHeight="1">
      <c r="A7" s="148">
        <v>10405</v>
      </c>
      <c r="B7" s="149"/>
      <c r="C7" s="150" t="s">
        <v>23</v>
      </c>
      <c r="D7" s="151"/>
      <c r="E7" s="151"/>
      <c r="F7" s="151"/>
      <c r="G7" s="151"/>
      <c r="H7" s="162"/>
      <c r="I7" s="162"/>
      <c r="J7" s="162"/>
      <c r="K7" s="162"/>
      <c r="L7" s="162"/>
      <c r="M7" s="162"/>
      <c r="N7" s="162"/>
      <c r="O7" s="167"/>
      <c r="P7" s="149"/>
      <c r="Q7" s="174"/>
    </row>
    <row r="8" spans="1:17" s="137" customFormat="1" ht="19.5" customHeight="1">
      <c r="A8" s="148">
        <v>1040501</v>
      </c>
      <c r="B8" s="149"/>
      <c r="C8" s="150" t="s">
        <v>24</v>
      </c>
      <c r="D8" s="151"/>
      <c r="E8" s="151"/>
      <c r="F8" s="151"/>
      <c r="G8" s="151"/>
      <c r="H8" s="162"/>
      <c r="I8" s="162"/>
      <c r="J8" s="162"/>
      <c r="K8" s="162"/>
      <c r="L8" s="162"/>
      <c r="M8" s="162"/>
      <c r="N8" s="162"/>
      <c r="O8" s="167"/>
      <c r="P8" s="149"/>
      <c r="Q8" s="174"/>
    </row>
    <row r="9" spans="1:17" s="137" customFormat="1" ht="19.5" customHeight="1">
      <c r="A9" s="148">
        <v>104050101</v>
      </c>
      <c r="B9" s="149"/>
      <c r="C9" s="150" t="s">
        <v>25</v>
      </c>
      <c r="D9" s="151"/>
      <c r="E9" s="151"/>
      <c r="F9" s="151"/>
      <c r="G9" s="151"/>
      <c r="H9" s="162"/>
      <c r="I9" s="162"/>
      <c r="J9" s="162"/>
      <c r="K9" s="162"/>
      <c r="L9" s="162"/>
      <c r="M9" s="162"/>
      <c r="N9" s="162"/>
      <c r="O9" s="167"/>
      <c r="P9" s="149"/>
      <c r="Q9" s="174"/>
    </row>
    <row r="10" spans="1:17" s="137" customFormat="1" ht="19.5" customHeight="1">
      <c r="A10" s="148">
        <v>10405010101</v>
      </c>
      <c r="B10" s="149"/>
      <c r="C10" s="150" t="s">
        <v>26</v>
      </c>
      <c r="D10" s="151"/>
      <c r="E10" s="151"/>
      <c r="F10" s="151"/>
      <c r="G10" s="151"/>
      <c r="H10" s="162"/>
      <c r="I10" s="162"/>
      <c r="J10" s="162"/>
      <c r="K10" s="162"/>
      <c r="L10" s="162"/>
      <c r="M10" s="162"/>
      <c r="N10" s="162"/>
      <c r="O10" s="167"/>
      <c r="P10" s="149"/>
      <c r="Q10" s="174"/>
    </row>
    <row r="11" spans="1:17" s="137" customFormat="1" ht="19.5" customHeight="1">
      <c r="A11" s="148">
        <v>1040501010101</v>
      </c>
      <c r="B11" s="149"/>
      <c r="C11" s="150" t="s">
        <v>27</v>
      </c>
      <c r="D11" s="151"/>
      <c r="E11" s="151"/>
      <c r="F11" s="151"/>
      <c r="G11" s="151"/>
      <c r="H11" s="162"/>
      <c r="I11" s="162"/>
      <c r="J11" s="162"/>
      <c r="K11" s="162"/>
      <c r="L11" s="162"/>
      <c r="M11" s="162"/>
      <c r="N11" s="162"/>
      <c r="O11" s="167"/>
      <c r="P11" s="149"/>
      <c r="Q11" s="174"/>
    </row>
    <row r="12" spans="1:17" s="137" customFormat="1" ht="19.5" customHeight="1">
      <c r="A12" s="148">
        <v>104050101010101</v>
      </c>
      <c r="B12" s="149"/>
      <c r="C12" s="150" t="s">
        <v>28</v>
      </c>
      <c r="D12" s="151"/>
      <c r="E12" s="151"/>
      <c r="F12" s="151"/>
      <c r="G12" s="151"/>
      <c r="H12" s="162"/>
      <c r="I12" s="162"/>
      <c r="J12" s="162"/>
      <c r="K12" s="162"/>
      <c r="L12" s="162"/>
      <c r="M12" s="162"/>
      <c r="N12" s="162"/>
      <c r="O12" s="167"/>
      <c r="P12" s="149"/>
      <c r="Q12" s="174"/>
    </row>
    <row r="13" spans="1:17" s="137" customFormat="1" ht="30.75" customHeight="1">
      <c r="A13" s="152"/>
      <c r="B13" s="149" t="s">
        <v>29</v>
      </c>
      <c r="C13" s="149" t="s">
        <v>30</v>
      </c>
      <c r="D13" s="151" t="s">
        <v>31</v>
      </c>
      <c r="E13" s="151">
        <f>15000*12</f>
        <v>180000</v>
      </c>
      <c r="F13" s="151">
        <v>3000</v>
      </c>
      <c r="G13" s="151">
        <f aca="true" t="shared" si="0" ref="G13:G20">E13+F13</f>
        <v>183000</v>
      </c>
      <c r="H13" s="162">
        <v>7.1</v>
      </c>
      <c r="I13" s="162">
        <f aca="true" t="shared" si="1" ref="I13:I20">K13</f>
        <v>15000</v>
      </c>
      <c r="J13" s="162"/>
      <c r="K13" s="162">
        <f aca="true" t="shared" si="2" ref="K13:K20">M13+O13</f>
        <v>15000</v>
      </c>
      <c r="L13" s="162"/>
      <c r="M13" s="162">
        <v>10000</v>
      </c>
      <c r="N13" s="162"/>
      <c r="O13" s="167">
        <v>5000</v>
      </c>
      <c r="P13" s="149"/>
      <c r="Q13" s="175" t="s">
        <v>32</v>
      </c>
    </row>
    <row r="14" spans="1:17" s="137" customFormat="1" ht="30" customHeight="1">
      <c r="A14" s="152"/>
      <c r="B14" s="149"/>
      <c r="C14" s="149" t="s">
        <v>33</v>
      </c>
      <c r="D14" s="151" t="s">
        <v>34</v>
      </c>
      <c r="E14" s="151">
        <f>120*12</f>
        <v>1440</v>
      </c>
      <c r="F14" s="151">
        <f>F13/E13*E14</f>
        <v>24</v>
      </c>
      <c r="G14" s="151">
        <f t="shared" si="0"/>
        <v>1464</v>
      </c>
      <c r="H14" s="162"/>
      <c r="I14" s="162">
        <f t="shared" si="1"/>
        <v>120</v>
      </c>
      <c r="J14" s="162"/>
      <c r="K14" s="162">
        <f t="shared" si="2"/>
        <v>120</v>
      </c>
      <c r="L14" s="162"/>
      <c r="M14" s="162">
        <f aca="true" t="shared" si="3" ref="M14:M20">ROUND($M$13/$G$13*G14,2)</f>
        <v>80</v>
      </c>
      <c r="N14" s="162"/>
      <c r="O14" s="167">
        <f aca="true" t="shared" si="4" ref="O14:O18">ROUND($O$13/$G$13*G14,2)</f>
        <v>40</v>
      </c>
      <c r="P14" s="149"/>
      <c r="Q14" s="176" t="s">
        <v>35</v>
      </c>
    </row>
    <row r="15" spans="1:17" s="137" customFormat="1" ht="30" customHeight="1">
      <c r="A15" s="152"/>
      <c r="B15" s="149"/>
      <c r="C15" s="149" t="s">
        <v>36</v>
      </c>
      <c r="D15" s="151" t="s">
        <v>31</v>
      </c>
      <c r="E15" s="151">
        <f>15000*12</f>
        <v>180000</v>
      </c>
      <c r="F15" s="151">
        <v>3000</v>
      </c>
      <c r="G15" s="151">
        <f t="shared" si="0"/>
        <v>183000</v>
      </c>
      <c r="H15" s="162"/>
      <c r="I15" s="162">
        <f t="shared" si="1"/>
        <v>15116.5</v>
      </c>
      <c r="J15" s="162"/>
      <c r="K15" s="162">
        <f t="shared" si="2"/>
        <v>15116.5</v>
      </c>
      <c r="L15" s="162"/>
      <c r="M15" s="162">
        <f t="shared" si="3"/>
        <v>10000</v>
      </c>
      <c r="N15" s="162"/>
      <c r="O15" s="167">
        <f>ROUND($O$13/$G$13*G15*1.0233,2)</f>
        <v>5116.5</v>
      </c>
      <c r="P15" s="149"/>
      <c r="Q15" s="177"/>
    </row>
    <row r="16" spans="1:17" s="137" customFormat="1" ht="30" customHeight="1">
      <c r="A16" s="152"/>
      <c r="B16" s="149" t="s">
        <v>37</v>
      </c>
      <c r="C16" s="149" t="s">
        <v>38</v>
      </c>
      <c r="D16" s="151" t="s">
        <v>39</v>
      </c>
      <c r="E16" s="151">
        <f>50*12</f>
        <v>600</v>
      </c>
      <c r="F16" s="151">
        <f>F13/E13*E16</f>
        <v>10</v>
      </c>
      <c r="G16" s="151">
        <f t="shared" si="0"/>
        <v>610</v>
      </c>
      <c r="H16" s="162">
        <v>4700</v>
      </c>
      <c r="I16" s="162">
        <f t="shared" si="1"/>
        <v>50</v>
      </c>
      <c r="J16" s="162"/>
      <c r="K16" s="162">
        <f t="shared" si="2"/>
        <v>50</v>
      </c>
      <c r="L16" s="162"/>
      <c r="M16" s="162">
        <f t="shared" si="3"/>
        <v>33.33</v>
      </c>
      <c r="N16" s="162"/>
      <c r="O16" s="167">
        <f t="shared" si="4"/>
        <v>16.67</v>
      </c>
      <c r="P16" s="149"/>
      <c r="Q16" s="175" t="s">
        <v>32</v>
      </c>
    </row>
    <row r="17" spans="1:17" s="137" customFormat="1" ht="19.5" customHeight="1">
      <c r="A17" s="152"/>
      <c r="B17" s="149"/>
      <c r="C17" s="149" t="s">
        <v>40</v>
      </c>
      <c r="D17" s="151" t="s">
        <v>31</v>
      </c>
      <c r="E17" s="151">
        <f>1300*12</f>
        <v>15600</v>
      </c>
      <c r="F17" s="151">
        <f>F16/E16*E17</f>
        <v>260</v>
      </c>
      <c r="G17" s="151">
        <f t="shared" si="0"/>
        <v>15860</v>
      </c>
      <c r="H17" s="162"/>
      <c r="I17" s="162">
        <f t="shared" si="1"/>
        <v>1310.1</v>
      </c>
      <c r="J17" s="162"/>
      <c r="K17" s="162">
        <f t="shared" si="2"/>
        <v>1310.1</v>
      </c>
      <c r="L17" s="162"/>
      <c r="M17" s="162">
        <f t="shared" si="3"/>
        <v>866.67</v>
      </c>
      <c r="N17" s="162"/>
      <c r="O17" s="167">
        <f>ROUND($O$13/$G$13*G17*1.0233,2)</f>
        <v>443.43</v>
      </c>
      <c r="P17" s="149"/>
      <c r="Q17" s="176" t="s">
        <v>35</v>
      </c>
    </row>
    <row r="18" spans="1:17" s="137" customFormat="1" ht="27" customHeight="1">
      <c r="A18" s="152"/>
      <c r="B18" s="149"/>
      <c r="C18" s="149" t="s">
        <v>41</v>
      </c>
      <c r="D18" s="151" t="s">
        <v>42</v>
      </c>
      <c r="E18" s="151">
        <v>12</v>
      </c>
      <c r="F18" s="151">
        <v>0</v>
      </c>
      <c r="G18" s="151">
        <f t="shared" si="0"/>
        <v>12</v>
      </c>
      <c r="H18" s="162"/>
      <c r="I18" s="162">
        <f t="shared" si="1"/>
        <v>0.99</v>
      </c>
      <c r="J18" s="162"/>
      <c r="K18" s="162">
        <f t="shared" si="2"/>
        <v>0.99</v>
      </c>
      <c r="L18" s="162"/>
      <c r="M18" s="162">
        <f t="shared" si="3"/>
        <v>0.66</v>
      </c>
      <c r="N18" s="162"/>
      <c r="O18" s="167">
        <f t="shared" si="4"/>
        <v>0.33</v>
      </c>
      <c r="P18" s="149"/>
      <c r="Q18" s="178"/>
    </row>
    <row r="19" spans="1:17" s="137" customFormat="1" ht="27" customHeight="1">
      <c r="A19" s="152"/>
      <c r="B19" s="149"/>
      <c r="C19" s="149" t="s">
        <v>43</v>
      </c>
      <c r="D19" s="151" t="s">
        <v>31</v>
      </c>
      <c r="E19" s="151">
        <f>1223.9*12</f>
        <v>14686.800000000001</v>
      </c>
      <c r="F19" s="151">
        <f>ROUND(F13/E13*E19,2)</f>
        <v>244.78</v>
      </c>
      <c r="G19" s="163">
        <f t="shared" si="0"/>
        <v>14931.580000000002</v>
      </c>
      <c r="H19" s="162"/>
      <c r="I19" s="162">
        <f t="shared" si="1"/>
        <v>1234.6299999999999</v>
      </c>
      <c r="J19" s="162"/>
      <c r="K19" s="162">
        <f t="shared" si="2"/>
        <v>1234.6299999999999</v>
      </c>
      <c r="L19" s="162"/>
      <c r="M19" s="162">
        <f t="shared" si="3"/>
        <v>815.93</v>
      </c>
      <c r="N19" s="162"/>
      <c r="O19" s="167">
        <f>ROUND($O$13/$G$13*G19*1.0263,2)</f>
        <v>418.7</v>
      </c>
      <c r="P19" s="149"/>
      <c r="Q19" s="178"/>
    </row>
    <row r="20" spans="1:17" s="137" customFormat="1" ht="27" customHeight="1">
      <c r="A20" s="152"/>
      <c r="B20" s="149"/>
      <c r="C20" s="149" t="s">
        <v>44</v>
      </c>
      <c r="D20" s="151" t="s">
        <v>45</v>
      </c>
      <c r="E20" s="151">
        <f>210*12</f>
        <v>2520</v>
      </c>
      <c r="F20" s="151">
        <f>F13/E13*E20</f>
        <v>42</v>
      </c>
      <c r="G20" s="151">
        <f t="shared" si="0"/>
        <v>2562</v>
      </c>
      <c r="H20" s="162"/>
      <c r="I20" s="162">
        <f t="shared" si="1"/>
        <v>213.03</v>
      </c>
      <c r="J20" s="162"/>
      <c r="K20" s="162">
        <f t="shared" si="2"/>
        <v>213.03</v>
      </c>
      <c r="L20" s="162"/>
      <c r="M20" s="162">
        <f t="shared" si="3"/>
        <v>140</v>
      </c>
      <c r="N20" s="162"/>
      <c r="O20" s="167">
        <f>ROUND($O$13/$G$13*G20*1.0433,2)</f>
        <v>73.03</v>
      </c>
      <c r="P20" s="149"/>
      <c r="Q20" s="177"/>
    </row>
    <row r="21" spans="1:17" s="137" customFormat="1" ht="19.5" customHeight="1">
      <c r="A21" s="153"/>
      <c r="B21" s="149"/>
      <c r="C21" s="149"/>
      <c r="D21" s="151"/>
      <c r="E21" s="151"/>
      <c r="F21" s="151"/>
      <c r="G21" s="151"/>
      <c r="H21" s="162"/>
      <c r="I21" s="162"/>
      <c r="J21" s="162"/>
      <c r="K21" s="162"/>
      <c r="L21" s="162"/>
      <c r="M21" s="162"/>
      <c r="N21" s="162"/>
      <c r="O21" s="167"/>
      <c r="P21" s="149"/>
      <c r="Q21" s="174"/>
    </row>
    <row r="22" spans="1:17" s="137" customFormat="1" ht="19.5" customHeight="1">
      <c r="A22" s="153"/>
      <c r="B22" s="149"/>
      <c r="C22" s="149"/>
      <c r="D22" s="151"/>
      <c r="E22" s="151"/>
      <c r="F22" s="151"/>
      <c r="G22" s="151"/>
      <c r="H22" s="162"/>
      <c r="I22" s="162"/>
      <c r="J22" s="162"/>
      <c r="K22" s="162"/>
      <c r="L22" s="162"/>
      <c r="M22" s="162"/>
      <c r="N22" s="162"/>
      <c r="O22" s="167"/>
      <c r="P22" s="149"/>
      <c r="Q22" s="174"/>
    </row>
    <row r="23" spans="1:17" s="137" customFormat="1" ht="19.5" customHeight="1">
      <c r="A23" s="154" t="s">
        <v>46</v>
      </c>
      <c r="B23" s="155"/>
      <c r="C23" s="155"/>
      <c r="D23" s="156"/>
      <c r="E23" s="156"/>
      <c r="F23" s="156"/>
      <c r="G23" s="156"/>
      <c r="H23" s="156"/>
      <c r="I23" s="165"/>
      <c r="J23" s="165"/>
      <c r="K23" s="165"/>
      <c r="L23" s="165"/>
      <c r="M23" s="165"/>
      <c r="N23" s="165"/>
      <c r="O23" s="168"/>
      <c r="P23" s="169"/>
      <c r="Q23" s="179"/>
    </row>
    <row r="24" spans="1:16" s="138" customFormat="1" ht="19.5" customHeight="1">
      <c r="A24" s="157"/>
      <c r="B24" s="157"/>
      <c r="C24" s="157" t="s">
        <v>47</v>
      </c>
      <c r="D24" s="158"/>
      <c r="E24" s="158"/>
      <c r="F24" s="158"/>
      <c r="G24" s="158"/>
      <c r="H24" s="158"/>
      <c r="I24" s="166"/>
      <c r="J24" s="166" t="s">
        <v>48</v>
      </c>
      <c r="K24" s="166"/>
      <c r="L24" s="166"/>
      <c r="M24" s="166"/>
      <c r="N24" s="166"/>
      <c r="O24" s="170"/>
      <c r="P24" s="171"/>
    </row>
    <row r="25" spans="1:16" s="134" customFormat="1" ht="15.75" customHeight="1">
      <c r="A25" s="159" t="s">
        <v>49</v>
      </c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10:15" s="134" customFormat="1" ht="12">
      <c r="J26" s="139"/>
      <c r="L26" s="139"/>
      <c r="M26" s="139"/>
      <c r="N26" s="139"/>
      <c r="O26" s="139"/>
    </row>
    <row r="27" spans="10:15" s="134" customFormat="1" ht="12">
      <c r="J27" s="139"/>
      <c r="L27" s="139"/>
      <c r="M27" s="139"/>
      <c r="N27" s="139"/>
      <c r="O27" s="139"/>
    </row>
    <row r="28" spans="10:15" s="134" customFormat="1" ht="12">
      <c r="J28" s="139"/>
      <c r="L28" s="139"/>
      <c r="M28" s="139"/>
      <c r="N28" s="139"/>
      <c r="O28" s="139"/>
    </row>
    <row r="29" spans="10:15" s="134" customFormat="1" ht="12">
      <c r="J29" s="139"/>
      <c r="L29" s="139"/>
      <c r="M29" s="139"/>
      <c r="N29" s="139"/>
      <c r="O29" s="139"/>
    </row>
    <row r="30" spans="10:15" s="134" customFormat="1" ht="12">
      <c r="J30" s="139"/>
      <c r="L30" s="139"/>
      <c r="M30" s="139"/>
      <c r="N30" s="139"/>
      <c r="O30" s="139"/>
    </row>
    <row r="31" spans="10:15" s="134" customFormat="1" ht="12">
      <c r="J31" s="139"/>
      <c r="L31" s="139"/>
      <c r="M31" s="139"/>
      <c r="N31" s="139"/>
      <c r="O31" s="139"/>
    </row>
    <row r="32" spans="10:15" s="134" customFormat="1" ht="12">
      <c r="J32" s="139"/>
      <c r="L32" s="139"/>
      <c r="M32" s="139"/>
      <c r="N32" s="139"/>
      <c r="O32" s="139"/>
    </row>
    <row r="33" spans="10:15" s="134" customFormat="1" ht="12">
      <c r="J33" s="139"/>
      <c r="L33" s="139"/>
      <c r="M33" s="139"/>
      <c r="N33" s="139"/>
      <c r="O33" s="139"/>
    </row>
    <row r="34" spans="10:15" s="134" customFormat="1" ht="12">
      <c r="J34" s="139"/>
      <c r="L34" s="139"/>
      <c r="M34" s="139"/>
      <c r="N34" s="139"/>
      <c r="O34" s="139"/>
    </row>
    <row r="35" spans="10:15" s="134" customFormat="1" ht="12">
      <c r="J35" s="139"/>
      <c r="L35" s="139"/>
      <c r="M35" s="139"/>
      <c r="N35" s="139"/>
      <c r="O35" s="139"/>
    </row>
    <row r="36" spans="10:15" s="134" customFormat="1" ht="12">
      <c r="J36" s="139"/>
      <c r="L36" s="139"/>
      <c r="M36" s="139"/>
      <c r="N36" s="139"/>
      <c r="O36" s="139"/>
    </row>
    <row r="37" spans="10:15" s="134" customFormat="1" ht="12">
      <c r="J37" s="139"/>
      <c r="L37" s="139"/>
      <c r="M37" s="139"/>
      <c r="N37" s="139"/>
      <c r="O37" s="139"/>
    </row>
  </sheetData>
  <sheetProtection/>
  <mergeCells count="19">
    <mergeCell ref="A2:Q2"/>
    <mergeCell ref="P4:Q4"/>
    <mergeCell ref="I5:J5"/>
    <mergeCell ref="K5:L5"/>
    <mergeCell ref="M5:N5"/>
    <mergeCell ref="O5:P5"/>
    <mergeCell ref="A23:C23"/>
    <mergeCell ref="A25:P25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Q14:Q15"/>
    <mergeCell ref="Q17:Q20"/>
  </mergeCells>
  <printOptions horizontalCentered="1"/>
  <pageMargins left="0.39305555555555605" right="0.39305555555555605" top="0.786805555555556" bottom="0.39305555555555605" header="0.39305555555555605" footer="0.19652777777777802"/>
  <pageSetup horizontalDpi="600" verticalDpi="600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SheetLayoutView="100" workbookViewId="0" topLeftCell="A1">
      <pane xSplit="8" ySplit="3" topLeftCell="I3" activePane="bottomRight" state="frozen"/>
      <selection pane="bottomRight" activeCell="A3" sqref="A3:IV34"/>
    </sheetView>
  </sheetViews>
  <sheetFormatPr defaultColWidth="9.00390625" defaultRowHeight="15"/>
  <cols>
    <col min="1" max="1" width="16.57421875" style="1" customWidth="1"/>
    <col min="2" max="2" width="36.57421875" style="1" customWidth="1"/>
    <col min="3" max="3" width="8.57421875" style="1" customWidth="1"/>
    <col min="4" max="9" width="7.57421875" style="2" customWidth="1"/>
    <col min="10" max="12" width="30.57421875" style="3" customWidth="1"/>
    <col min="13" max="18" width="9.00390625" style="1" customWidth="1"/>
    <col min="19" max="19" width="9.00390625" style="4" customWidth="1"/>
    <col min="20" max="16384" width="9.00390625" style="1" customWidth="1"/>
  </cols>
  <sheetData>
    <row r="1" spans="1:19" ht="27.75">
      <c r="A1" s="5" t="s">
        <v>172</v>
      </c>
      <c r="B1" s="5"/>
      <c r="C1" s="5"/>
      <c r="D1" s="5"/>
      <c r="E1" s="5"/>
      <c r="F1" s="5"/>
      <c r="G1" s="5"/>
      <c r="H1" s="5"/>
      <c r="I1" s="5"/>
      <c r="J1" s="12"/>
      <c r="K1" s="12"/>
      <c r="L1" s="12"/>
      <c r="N1" s="1" t="s">
        <v>173</v>
      </c>
      <c r="S1" s="13"/>
    </row>
    <row r="2" spans="1:19" ht="63">
      <c r="A2" s="6" t="s">
        <v>140</v>
      </c>
      <c r="B2" s="7" t="s">
        <v>174</v>
      </c>
      <c r="C2" s="7" t="s">
        <v>11</v>
      </c>
      <c r="D2" s="7" t="s">
        <v>175</v>
      </c>
      <c r="E2" s="7" t="s">
        <v>176</v>
      </c>
      <c r="F2" s="7" t="s">
        <v>177</v>
      </c>
      <c r="G2" s="7" t="s">
        <v>178</v>
      </c>
      <c r="H2" s="7" t="s">
        <v>179</v>
      </c>
      <c r="I2" s="7" t="s">
        <v>180</v>
      </c>
      <c r="J2" s="7" t="s">
        <v>181</v>
      </c>
      <c r="K2" s="7" t="s">
        <v>20</v>
      </c>
      <c r="L2" s="7" t="s">
        <v>182</v>
      </c>
      <c r="S2" s="14"/>
    </row>
    <row r="3" spans="1:13" ht="20.25">
      <c r="A3" s="8" t="s">
        <v>183</v>
      </c>
      <c r="B3" s="9" t="s">
        <v>184</v>
      </c>
      <c r="C3" s="10" t="s">
        <v>185</v>
      </c>
      <c r="D3" s="11"/>
      <c r="E3" s="11" t="s">
        <v>186</v>
      </c>
      <c r="F3" s="11" t="s">
        <v>186</v>
      </c>
      <c r="G3" s="11" t="s">
        <v>186</v>
      </c>
      <c r="H3" s="11" t="s">
        <v>186</v>
      </c>
      <c r="I3" s="11"/>
      <c r="J3" s="9" t="s">
        <v>187</v>
      </c>
      <c r="K3" s="9" t="s">
        <v>188</v>
      </c>
      <c r="L3" s="9" t="s">
        <v>189</v>
      </c>
      <c r="M3" s="2">
        <f>IF(AND(D3&lt;&gt;0,F3&lt;&gt;0,H3&lt;&gt;0),"√","")</f>
      </c>
    </row>
    <row r="4" spans="1:13" ht="20.25">
      <c r="A4" s="8" t="s">
        <v>190</v>
      </c>
      <c r="B4" s="9" t="s">
        <v>191</v>
      </c>
      <c r="C4" s="10" t="s">
        <v>185</v>
      </c>
      <c r="D4" s="11"/>
      <c r="E4" s="11" t="s">
        <v>186</v>
      </c>
      <c r="F4" s="11"/>
      <c r="G4" s="11"/>
      <c r="H4" s="11"/>
      <c r="I4" s="11"/>
      <c r="J4" s="9" t="s">
        <v>187</v>
      </c>
      <c r="K4" s="9" t="s">
        <v>187</v>
      </c>
      <c r="L4" s="9" t="s">
        <v>187</v>
      </c>
      <c r="M4" s="2">
        <f aca="true" t="shared" si="0" ref="M4:M34">IF(AND(D4&lt;&gt;0,F4&lt;&gt;0,H4&lt;&gt;0),"√","")</f>
      </c>
    </row>
    <row r="5" spans="1:13" ht="20.25">
      <c r="A5" s="8" t="s">
        <v>192</v>
      </c>
      <c r="B5" s="9" t="s">
        <v>193</v>
      </c>
      <c r="C5" s="10" t="s">
        <v>185</v>
      </c>
      <c r="D5" s="11"/>
      <c r="E5" s="11" t="s">
        <v>186</v>
      </c>
      <c r="F5" s="11"/>
      <c r="G5" s="11"/>
      <c r="H5" s="11"/>
      <c r="I5" s="11"/>
      <c r="J5" s="9" t="s">
        <v>187</v>
      </c>
      <c r="K5" s="9" t="s">
        <v>187</v>
      </c>
      <c r="L5" s="9" t="s">
        <v>187</v>
      </c>
      <c r="M5" s="2">
        <f t="shared" si="0"/>
      </c>
    </row>
    <row r="6" spans="1:13" ht="20.25">
      <c r="A6" s="8" t="s">
        <v>194</v>
      </c>
      <c r="B6" s="9" t="s">
        <v>195</v>
      </c>
      <c r="C6" s="11" t="s">
        <v>185</v>
      </c>
      <c r="D6" s="11"/>
      <c r="E6" s="11" t="s">
        <v>186</v>
      </c>
      <c r="F6" s="11"/>
      <c r="G6" s="11"/>
      <c r="H6" s="11"/>
      <c r="I6" s="11"/>
      <c r="J6" s="9" t="s">
        <v>187</v>
      </c>
      <c r="K6" s="9" t="s">
        <v>187</v>
      </c>
      <c r="L6" s="9" t="s">
        <v>187</v>
      </c>
      <c r="M6" s="2">
        <f t="shared" si="0"/>
      </c>
    </row>
    <row r="7" spans="1:13" ht="20.25">
      <c r="A7" s="8" t="s">
        <v>196</v>
      </c>
      <c r="B7" s="9" t="s">
        <v>197</v>
      </c>
      <c r="C7" s="10" t="s">
        <v>185</v>
      </c>
      <c r="D7" s="11"/>
      <c r="E7" s="11" t="s">
        <v>186</v>
      </c>
      <c r="F7" s="11"/>
      <c r="G7" s="11"/>
      <c r="H7" s="11"/>
      <c r="I7" s="11"/>
      <c r="J7" s="9" t="s">
        <v>187</v>
      </c>
      <c r="K7" s="9" t="s">
        <v>187</v>
      </c>
      <c r="L7" s="9" t="s">
        <v>187</v>
      </c>
      <c r="M7" s="2">
        <f t="shared" si="0"/>
      </c>
    </row>
    <row r="8" spans="1:13" ht="20.25">
      <c r="A8" s="8" t="s">
        <v>198</v>
      </c>
      <c r="B8" s="9" t="s">
        <v>199</v>
      </c>
      <c r="C8" s="10" t="s">
        <v>185</v>
      </c>
      <c r="D8" s="11"/>
      <c r="E8" s="11" t="s">
        <v>186</v>
      </c>
      <c r="F8" s="11"/>
      <c r="G8" s="11"/>
      <c r="H8" s="11"/>
      <c r="I8" s="11"/>
      <c r="J8" s="9" t="s">
        <v>187</v>
      </c>
      <c r="K8" s="9" t="s">
        <v>187</v>
      </c>
      <c r="L8" s="9" t="s">
        <v>187</v>
      </c>
      <c r="M8" s="2">
        <f t="shared" si="0"/>
      </c>
    </row>
    <row r="9" spans="1:13" ht="20.25">
      <c r="A9" s="8" t="s">
        <v>200</v>
      </c>
      <c r="B9" s="9" t="s">
        <v>201</v>
      </c>
      <c r="C9" s="10" t="s">
        <v>185</v>
      </c>
      <c r="D9" s="11"/>
      <c r="E9" s="11" t="s">
        <v>186</v>
      </c>
      <c r="F9" s="11"/>
      <c r="G9" s="11"/>
      <c r="H9" s="11"/>
      <c r="I9" s="11"/>
      <c r="J9" s="9" t="s">
        <v>187</v>
      </c>
      <c r="K9" s="9" t="s">
        <v>187</v>
      </c>
      <c r="L9" s="9" t="s">
        <v>187</v>
      </c>
      <c r="M9" s="2">
        <f t="shared" si="0"/>
      </c>
    </row>
    <row r="10" spans="1:13" ht="20.25">
      <c r="A10" s="8" t="s">
        <v>202</v>
      </c>
      <c r="B10" s="9" t="s">
        <v>203</v>
      </c>
      <c r="C10" s="10" t="s">
        <v>185</v>
      </c>
      <c r="D10" s="11"/>
      <c r="E10" s="11" t="s">
        <v>186</v>
      </c>
      <c r="F10" s="11"/>
      <c r="G10" s="11"/>
      <c r="H10" s="11"/>
      <c r="I10" s="11"/>
      <c r="J10" s="9" t="s">
        <v>187</v>
      </c>
      <c r="K10" s="9" t="s">
        <v>187</v>
      </c>
      <c r="L10" s="9" t="s">
        <v>187</v>
      </c>
      <c r="M10" s="2">
        <f t="shared" si="0"/>
      </c>
    </row>
    <row r="11" spans="1:13" ht="20.25">
      <c r="A11" s="8" t="s">
        <v>204</v>
      </c>
      <c r="B11" s="9" t="s">
        <v>205</v>
      </c>
      <c r="C11" s="10" t="s">
        <v>206</v>
      </c>
      <c r="D11" s="11"/>
      <c r="E11" s="11" t="s">
        <v>186</v>
      </c>
      <c r="F11" s="11"/>
      <c r="G11" s="11"/>
      <c r="H11" s="11"/>
      <c r="I11" s="11"/>
      <c r="J11" s="9" t="s">
        <v>187</v>
      </c>
      <c r="K11" s="9" t="s">
        <v>187</v>
      </c>
      <c r="L11" s="9" t="s">
        <v>207</v>
      </c>
      <c r="M11" s="2">
        <f t="shared" si="0"/>
      </c>
    </row>
    <row r="12" spans="1:13" ht="20.25">
      <c r="A12" s="8" t="s">
        <v>187</v>
      </c>
      <c r="B12" s="9" t="s">
        <v>73</v>
      </c>
      <c r="C12" s="11" t="s">
        <v>187</v>
      </c>
      <c r="D12" s="11"/>
      <c r="E12" s="11"/>
      <c r="F12" s="11"/>
      <c r="G12" s="11"/>
      <c r="H12" s="11"/>
      <c r="I12" s="11"/>
      <c r="J12" s="9" t="s">
        <v>187</v>
      </c>
      <c r="K12" s="9" t="s">
        <v>187</v>
      </c>
      <c r="L12" s="9" t="s">
        <v>187</v>
      </c>
      <c r="M12" s="2">
        <f t="shared" si="0"/>
      </c>
    </row>
    <row r="13" spans="1:13" ht="20.25">
      <c r="A13" s="8" t="s">
        <v>208</v>
      </c>
      <c r="B13" s="9" t="s">
        <v>209</v>
      </c>
      <c r="C13" s="10" t="s">
        <v>185</v>
      </c>
      <c r="D13" s="11"/>
      <c r="E13" s="11" t="s">
        <v>186</v>
      </c>
      <c r="F13" s="11" t="s">
        <v>186</v>
      </c>
      <c r="G13" s="11" t="s">
        <v>186</v>
      </c>
      <c r="H13" s="11" t="s">
        <v>186</v>
      </c>
      <c r="I13" s="11"/>
      <c r="J13" s="9" t="s">
        <v>187</v>
      </c>
      <c r="K13" s="9" t="s">
        <v>187</v>
      </c>
      <c r="L13" s="9" t="s">
        <v>187</v>
      </c>
      <c r="M13" s="2">
        <f t="shared" si="0"/>
      </c>
    </row>
    <row r="14" spans="1:13" ht="20.25">
      <c r="A14" s="8" t="s">
        <v>210</v>
      </c>
      <c r="B14" s="9" t="s">
        <v>211</v>
      </c>
      <c r="C14" s="10" t="s">
        <v>185</v>
      </c>
      <c r="D14" s="11"/>
      <c r="E14" s="11" t="s">
        <v>186</v>
      </c>
      <c r="F14" s="11"/>
      <c r="G14" s="11"/>
      <c r="H14" s="11"/>
      <c r="I14" s="11"/>
      <c r="J14" s="9" t="s">
        <v>187</v>
      </c>
      <c r="K14" s="9" t="s">
        <v>187</v>
      </c>
      <c r="L14" s="9" t="s">
        <v>187</v>
      </c>
      <c r="M14" s="2">
        <f t="shared" si="0"/>
      </c>
    </row>
    <row r="15" spans="1:13" ht="20.25">
      <c r="A15" s="8" t="s">
        <v>212</v>
      </c>
      <c r="B15" s="9" t="s">
        <v>213</v>
      </c>
      <c r="C15" s="10" t="s">
        <v>185</v>
      </c>
      <c r="D15" s="11"/>
      <c r="E15" s="11" t="s">
        <v>186</v>
      </c>
      <c r="F15" s="11"/>
      <c r="G15" s="11"/>
      <c r="H15" s="11"/>
      <c r="I15" s="11"/>
      <c r="J15" s="9" t="s">
        <v>187</v>
      </c>
      <c r="K15" s="9" t="s">
        <v>187</v>
      </c>
      <c r="L15" s="9" t="s">
        <v>187</v>
      </c>
      <c r="M15" s="2">
        <f t="shared" si="0"/>
      </c>
    </row>
    <row r="16" spans="1:13" ht="20.25">
      <c r="A16" s="8" t="s">
        <v>214</v>
      </c>
      <c r="B16" s="9" t="s">
        <v>215</v>
      </c>
      <c r="C16" s="10" t="s">
        <v>39</v>
      </c>
      <c r="D16" s="11"/>
      <c r="E16" s="11" t="s">
        <v>186</v>
      </c>
      <c r="F16" s="11"/>
      <c r="G16" s="11"/>
      <c r="H16" s="11"/>
      <c r="I16" s="11"/>
      <c r="J16" s="9" t="s">
        <v>187</v>
      </c>
      <c r="K16" s="9" t="s">
        <v>187</v>
      </c>
      <c r="L16" s="9" t="s">
        <v>187</v>
      </c>
      <c r="M16" s="2">
        <f t="shared" si="0"/>
      </c>
    </row>
    <row r="17" spans="1:13" ht="20.25">
      <c r="A17" s="8" t="s">
        <v>187</v>
      </c>
      <c r="B17" s="9" t="s">
        <v>73</v>
      </c>
      <c r="C17" s="11" t="s">
        <v>187</v>
      </c>
      <c r="D17" s="11"/>
      <c r="E17" s="11"/>
      <c r="F17" s="11"/>
      <c r="G17" s="11"/>
      <c r="H17" s="11"/>
      <c r="I17" s="11"/>
      <c r="J17" s="9" t="s">
        <v>187</v>
      </c>
      <c r="K17" s="9" t="s">
        <v>187</v>
      </c>
      <c r="L17" s="9" t="s">
        <v>187</v>
      </c>
      <c r="M17" s="2">
        <f t="shared" si="0"/>
      </c>
    </row>
    <row r="18" spans="1:13" ht="20.25">
      <c r="A18" s="8" t="s">
        <v>216</v>
      </c>
      <c r="B18" s="9" t="s">
        <v>217</v>
      </c>
      <c r="C18" s="10" t="s">
        <v>218</v>
      </c>
      <c r="D18" s="11"/>
      <c r="E18" s="11" t="s">
        <v>186</v>
      </c>
      <c r="F18" s="11" t="s">
        <v>186</v>
      </c>
      <c r="G18" s="11" t="s">
        <v>186</v>
      </c>
      <c r="H18" s="11" t="s">
        <v>186</v>
      </c>
      <c r="I18" s="11"/>
      <c r="J18" s="9" t="s">
        <v>187</v>
      </c>
      <c r="K18" s="9" t="s">
        <v>187</v>
      </c>
      <c r="L18" s="9" t="s">
        <v>219</v>
      </c>
      <c r="M18" s="2">
        <f t="shared" si="0"/>
      </c>
    </row>
    <row r="19" spans="1:13" ht="20.25">
      <c r="A19" s="8" t="s">
        <v>187</v>
      </c>
      <c r="B19" s="9" t="s">
        <v>73</v>
      </c>
      <c r="C19" s="10" t="s">
        <v>187</v>
      </c>
      <c r="D19" s="11"/>
      <c r="E19" s="11"/>
      <c r="F19" s="11"/>
      <c r="G19" s="11"/>
      <c r="H19" s="11"/>
      <c r="I19" s="11"/>
      <c r="J19" s="9" t="s">
        <v>187</v>
      </c>
      <c r="K19" s="9" t="s">
        <v>187</v>
      </c>
      <c r="L19" s="9" t="s">
        <v>187</v>
      </c>
      <c r="M19" s="2">
        <f t="shared" si="0"/>
      </c>
    </row>
    <row r="20" spans="1:13" ht="20.25">
      <c r="A20" s="8" t="s">
        <v>220</v>
      </c>
      <c r="B20" s="9" t="s">
        <v>221</v>
      </c>
      <c r="C20" s="10" t="s">
        <v>218</v>
      </c>
      <c r="D20" s="11"/>
      <c r="E20" s="11" t="s">
        <v>186</v>
      </c>
      <c r="F20" s="11" t="s">
        <v>186</v>
      </c>
      <c r="G20" s="11" t="s">
        <v>186</v>
      </c>
      <c r="H20" s="11" t="s">
        <v>186</v>
      </c>
      <c r="I20" s="11"/>
      <c r="J20" s="9" t="s">
        <v>187</v>
      </c>
      <c r="K20" s="9" t="s">
        <v>187</v>
      </c>
      <c r="L20" s="9" t="s">
        <v>219</v>
      </c>
      <c r="M20" s="2">
        <f t="shared" si="0"/>
      </c>
    </row>
    <row r="21" spans="1:13" ht="20.25">
      <c r="A21" s="8" t="s">
        <v>187</v>
      </c>
      <c r="B21" s="9" t="s">
        <v>73</v>
      </c>
      <c r="C21" s="10" t="s">
        <v>187</v>
      </c>
      <c r="D21" s="11"/>
      <c r="E21" s="11"/>
      <c r="F21" s="11"/>
      <c r="G21" s="11"/>
      <c r="H21" s="11"/>
      <c r="I21" s="11"/>
      <c r="J21" s="9" t="s">
        <v>187</v>
      </c>
      <c r="K21" s="9" t="s">
        <v>187</v>
      </c>
      <c r="L21" s="9" t="s">
        <v>187</v>
      </c>
      <c r="M21" s="2">
        <f t="shared" si="0"/>
      </c>
    </row>
    <row r="22" spans="1:13" ht="20.25">
      <c r="A22" s="8" t="s">
        <v>222</v>
      </c>
      <c r="B22" s="9" t="s">
        <v>223</v>
      </c>
      <c r="C22" s="11" t="s">
        <v>218</v>
      </c>
      <c r="D22" s="11"/>
      <c r="E22" s="11" t="s">
        <v>186</v>
      </c>
      <c r="F22" s="11" t="s">
        <v>186</v>
      </c>
      <c r="G22" s="11" t="s">
        <v>186</v>
      </c>
      <c r="H22" s="11" t="s">
        <v>186</v>
      </c>
      <c r="I22" s="11"/>
      <c r="J22" s="9" t="s">
        <v>187</v>
      </c>
      <c r="K22" s="9" t="s">
        <v>187</v>
      </c>
      <c r="L22" s="9" t="s">
        <v>219</v>
      </c>
      <c r="M22" s="2">
        <f t="shared" si="0"/>
      </c>
    </row>
    <row r="23" spans="1:13" ht="20.25">
      <c r="A23" s="8" t="s">
        <v>187</v>
      </c>
      <c r="B23" s="9" t="s">
        <v>73</v>
      </c>
      <c r="C23" s="10" t="s">
        <v>187</v>
      </c>
      <c r="D23" s="11"/>
      <c r="E23" s="11"/>
      <c r="F23" s="11"/>
      <c r="G23" s="11"/>
      <c r="H23" s="11"/>
      <c r="I23" s="11"/>
      <c r="J23" s="9" t="s">
        <v>187</v>
      </c>
      <c r="K23" s="9" t="s">
        <v>187</v>
      </c>
      <c r="L23" s="9" t="s">
        <v>187</v>
      </c>
      <c r="M23" s="2">
        <f t="shared" si="0"/>
      </c>
    </row>
    <row r="24" spans="1:13" ht="20.25">
      <c r="A24" s="8" t="s">
        <v>224</v>
      </c>
      <c r="B24" s="9" t="s">
        <v>225</v>
      </c>
      <c r="C24" s="10" t="s">
        <v>218</v>
      </c>
      <c r="D24" s="11"/>
      <c r="E24" s="11" t="s">
        <v>186</v>
      </c>
      <c r="F24" s="11" t="s">
        <v>186</v>
      </c>
      <c r="G24" s="11" t="s">
        <v>186</v>
      </c>
      <c r="H24" s="11" t="s">
        <v>186</v>
      </c>
      <c r="I24" s="11"/>
      <c r="J24" s="9" t="s">
        <v>187</v>
      </c>
      <c r="K24" s="9" t="s">
        <v>187</v>
      </c>
      <c r="L24" s="9" t="s">
        <v>187</v>
      </c>
      <c r="M24" s="2">
        <f t="shared" si="0"/>
      </c>
    </row>
    <row r="25" spans="1:13" ht="20.25">
      <c r="A25" s="8" t="s">
        <v>226</v>
      </c>
      <c r="B25" s="9" t="s">
        <v>227</v>
      </c>
      <c r="C25" s="10" t="s">
        <v>218</v>
      </c>
      <c r="D25" s="11"/>
      <c r="E25" s="11" t="s">
        <v>186</v>
      </c>
      <c r="F25" s="11" t="s">
        <v>186</v>
      </c>
      <c r="G25" s="11" t="s">
        <v>186</v>
      </c>
      <c r="H25" s="11" t="s">
        <v>186</v>
      </c>
      <c r="I25" s="11"/>
      <c r="J25" s="9" t="s">
        <v>187</v>
      </c>
      <c r="K25" s="9" t="s">
        <v>187</v>
      </c>
      <c r="L25" s="9" t="s">
        <v>187</v>
      </c>
      <c r="M25" s="2">
        <f t="shared" si="0"/>
      </c>
    </row>
    <row r="26" spans="1:13" ht="20.25">
      <c r="A26" s="8" t="s">
        <v>228</v>
      </c>
      <c r="B26" s="9" t="s">
        <v>229</v>
      </c>
      <c r="C26" s="10" t="s">
        <v>185</v>
      </c>
      <c r="D26" s="11"/>
      <c r="E26" s="11" t="s">
        <v>186</v>
      </c>
      <c r="F26" s="11" t="s">
        <v>186</v>
      </c>
      <c r="G26" s="11" t="s">
        <v>186</v>
      </c>
      <c r="H26" s="11" t="s">
        <v>186</v>
      </c>
      <c r="I26" s="11"/>
      <c r="J26" s="9" t="s">
        <v>187</v>
      </c>
      <c r="K26" s="9" t="s">
        <v>187</v>
      </c>
      <c r="L26" s="9" t="s">
        <v>187</v>
      </c>
      <c r="M26" s="2">
        <f t="shared" si="0"/>
      </c>
    </row>
    <row r="27" spans="1:13" ht="20.25">
      <c r="A27" s="8" t="s">
        <v>187</v>
      </c>
      <c r="B27" s="9" t="s">
        <v>73</v>
      </c>
      <c r="C27" s="11" t="s">
        <v>187</v>
      </c>
      <c r="D27" s="11"/>
      <c r="E27" s="11"/>
      <c r="F27" s="11"/>
      <c r="G27" s="11"/>
      <c r="H27" s="11"/>
      <c r="I27" s="11"/>
      <c r="J27" s="9" t="s">
        <v>187</v>
      </c>
      <c r="K27" s="9" t="s">
        <v>187</v>
      </c>
      <c r="L27" s="9" t="s">
        <v>187</v>
      </c>
      <c r="M27" s="2">
        <f t="shared" si="0"/>
      </c>
    </row>
    <row r="28" spans="1:13" ht="20.25">
      <c r="A28" s="8" t="s">
        <v>230</v>
      </c>
      <c r="B28" s="9" t="s">
        <v>231</v>
      </c>
      <c r="C28" s="10" t="s">
        <v>39</v>
      </c>
      <c r="D28" s="11"/>
      <c r="E28" s="11" t="s">
        <v>186</v>
      </c>
      <c r="F28" s="11" t="s">
        <v>186</v>
      </c>
      <c r="G28" s="11" t="s">
        <v>186</v>
      </c>
      <c r="H28" s="11" t="s">
        <v>186</v>
      </c>
      <c r="I28" s="11"/>
      <c r="J28" s="9" t="s">
        <v>187</v>
      </c>
      <c r="K28" s="9" t="s">
        <v>232</v>
      </c>
      <c r="L28" s="9" t="s">
        <v>187</v>
      </c>
      <c r="M28" s="2">
        <f t="shared" si="0"/>
      </c>
    </row>
    <row r="29" spans="1:13" ht="20.25">
      <c r="A29" s="8" t="s">
        <v>233</v>
      </c>
      <c r="B29" s="9" t="s">
        <v>234</v>
      </c>
      <c r="C29" s="10" t="s">
        <v>39</v>
      </c>
      <c r="D29" s="11"/>
      <c r="E29" s="11" t="s">
        <v>186</v>
      </c>
      <c r="F29" s="11" t="s">
        <v>186</v>
      </c>
      <c r="G29" s="11" t="s">
        <v>186</v>
      </c>
      <c r="H29" s="11" t="s">
        <v>186</v>
      </c>
      <c r="I29" s="11"/>
      <c r="J29" s="9" t="s">
        <v>187</v>
      </c>
      <c r="K29" s="9" t="s">
        <v>187</v>
      </c>
      <c r="L29" s="9" t="s">
        <v>187</v>
      </c>
      <c r="M29" s="2">
        <f t="shared" si="0"/>
      </c>
    </row>
    <row r="30" spans="1:13" ht="20.25">
      <c r="A30" s="8" t="s">
        <v>235</v>
      </c>
      <c r="B30" s="9" t="s">
        <v>236</v>
      </c>
      <c r="C30" s="10" t="s">
        <v>45</v>
      </c>
      <c r="D30" s="11"/>
      <c r="E30" s="11" t="s">
        <v>186</v>
      </c>
      <c r="F30" s="11" t="s">
        <v>186</v>
      </c>
      <c r="G30" s="11" t="s">
        <v>186</v>
      </c>
      <c r="H30" s="11" t="s">
        <v>186</v>
      </c>
      <c r="I30" s="11"/>
      <c r="J30" s="9" t="s">
        <v>187</v>
      </c>
      <c r="K30" s="9" t="s">
        <v>187</v>
      </c>
      <c r="L30" s="9" t="s">
        <v>187</v>
      </c>
      <c r="M30" s="2">
        <f t="shared" si="0"/>
      </c>
    </row>
    <row r="31" spans="1:13" ht="20.25">
      <c r="A31" s="8" t="s">
        <v>237</v>
      </c>
      <c r="B31" s="9" t="s">
        <v>238</v>
      </c>
      <c r="C31" s="10" t="s">
        <v>45</v>
      </c>
      <c r="D31" s="11"/>
      <c r="E31" s="11" t="s">
        <v>186</v>
      </c>
      <c r="F31" s="11" t="s">
        <v>186</v>
      </c>
      <c r="G31" s="11" t="s">
        <v>186</v>
      </c>
      <c r="H31" s="11" t="s">
        <v>186</v>
      </c>
      <c r="I31" s="11"/>
      <c r="J31" s="9" t="s">
        <v>187</v>
      </c>
      <c r="K31" s="9" t="s">
        <v>187</v>
      </c>
      <c r="L31" s="9" t="s">
        <v>187</v>
      </c>
      <c r="M31" s="2">
        <f t="shared" si="0"/>
      </c>
    </row>
    <row r="32" spans="1:13" ht="20.25">
      <c r="A32" s="8" t="s">
        <v>187</v>
      </c>
      <c r="B32" s="9" t="s">
        <v>73</v>
      </c>
      <c r="C32" s="10" t="s">
        <v>187</v>
      </c>
      <c r="D32" s="11"/>
      <c r="E32" s="11"/>
      <c r="F32" s="11"/>
      <c r="G32" s="11"/>
      <c r="H32" s="11"/>
      <c r="I32" s="11"/>
      <c r="J32" s="9" t="s">
        <v>187</v>
      </c>
      <c r="K32" s="9" t="s">
        <v>187</v>
      </c>
      <c r="L32" s="9" t="s">
        <v>187</v>
      </c>
      <c r="M32" s="2">
        <f t="shared" si="0"/>
      </c>
    </row>
    <row r="33" spans="1:13" ht="20.25">
      <c r="A33" s="8" t="s">
        <v>239</v>
      </c>
      <c r="B33" s="9" t="s">
        <v>240</v>
      </c>
      <c r="C33" s="10" t="s">
        <v>241</v>
      </c>
      <c r="D33" s="11"/>
      <c r="E33" s="11" t="s">
        <v>186</v>
      </c>
      <c r="F33" s="11" t="s">
        <v>186</v>
      </c>
      <c r="G33" s="11" t="s">
        <v>186</v>
      </c>
      <c r="H33" s="11" t="s">
        <v>186</v>
      </c>
      <c r="I33" s="11"/>
      <c r="J33" s="9" t="s">
        <v>187</v>
      </c>
      <c r="K33" s="9" t="s">
        <v>187</v>
      </c>
      <c r="L33" s="9" t="s">
        <v>242</v>
      </c>
      <c r="M33" s="2">
        <f t="shared" si="0"/>
      </c>
    </row>
    <row r="34" spans="1:13" ht="20.25">
      <c r="A34" s="8" t="s">
        <v>187</v>
      </c>
      <c r="B34" s="9" t="s">
        <v>73</v>
      </c>
      <c r="C34" s="10" t="s">
        <v>187</v>
      </c>
      <c r="D34" s="11"/>
      <c r="E34" s="11"/>
      <c r="F34" s="11"/>
      <c r="G34" s="11"/>
      <c r="H34" s="11"/>
      <c r="I34" s="11"/>
      <c r="J34" s="9" t="s">
        <v>187</v>
      </c>
      <c r="K34" s="9" t="s">
        <v>187</v>
      </c>
      <c r="L34" s="9" t="s">
        <v>187</v>
      </c>
      <c r="M34" s="2">
        <f t="shared" si="0"/>
      </c>
    </row>
  </sheetData>
  <sheetProtection/>
  <autoFilter ref="A2:S34"/>
  <mergeCells count="1">
    <mergeCell ref="A1:L1"/>
  </mergeCells>
  <printOptions/>
  <pageMargins left="0.751388888888889" right="0.751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SheetLayoutView="100" workbookViewId="0" topLeftCell="A1">
      <selection activeCell="C5" sqref="C5:D5"/>
    </sheetView>
  </sheetViews>
  <sheetFormatPr defaultColWidth="7.8515625" defaultRowHeight="15"/>
  <cols>
    <col min="1" max="1" width="10.57421875" style="114" customWidth="1"/>
    <col min="2" max="2" width="20.57421875" style="111" customWidth="1"/>
    <col min="3" max="6" width="16.57421875" style="111" customWidth="1"/>
    <col min="7" max="7" width="16.57421875" style="114" customWidth="1"/>
    <col min="8" max="8" width="18.8515625" style="114" customWidth="1"/>
    <col min="9" max="16384" width="7.8515625" style="84" customWidth="1"/>
  </cols>
  <sheetData>
    <row r="1" spans="1:8" s="84" customFormat="1" ht="33.75" customHeight="1">
      <c r="A1" s="125" t="s">
        <v>50</v>
      </c>
      <c r="B1" s="125"/>
      <c r="C1" s="125"/>
      <c r="D1" s="125"/>
      <c r="E1" s="125"/>
      <c r="F1" s="125"/>
      <c r="G1" s="125"/>
      <c r="H1" s="125"/>
    </row>
    <row r="2" spans="1:8" s="109" customFormat="1" ht="15" customHeight="1">
      <c r="A2" s="114" t="s">
        <v>2</v>
      </c>
      <c r="B2" s="110"/>
      <c r="C2" s="111" t="s">
        <v>51</v>
      </c>
      <c r="D2" s="111"/>
      <c r="E2" s="114" t="s">
        <v>52</v>
      </c>
      <c r="F2" s="111"/>
      <c r="G2" s="110"/>
      <c r="H2" s="110"/>
    </row>
    <row r="3" spans="1:8" s="84" customFormat="1" ht="15" customHeight="1">
      <c r="A3" s="114" t="s">
        <v>53</v>
      </c>
      <c r="B3" s="90"/>
      <c r="C3" s="90" t="s">
        <v>54</v>
      </c>
      <c r="D3" s="90"/>
      <c r="E3" s="114" t="s">
        <v>55</v>
      </c>
      <c r="F3" s="90"/>
      <c r="G3" s="115" t="s">
        <v>6</v>
      </c>
      <c r="H3" s="115" t="s">
        <v>56</v>
      </c>
    </row>
    <row r="4" spans="1:8" s="85" customFormat="1" ht="15.75" customHeight="1">
      <c r="A4" s="96" t="s">
        <v>57</v>
      </c>
      <c r="B4" s="96" t="s">
        <v>58</v>
      </c>
      <c r="C4" s="96" t="s">
        <v>59</v>
      </c>
      <c r="D4" s="96"/>
      <c r="E4" s="96"/>
      <c r="F4" s="96" t="s">
        <v>60</v>
      </c>
      <c r="G4" s="96" t="s">
        <v>61</v>
      </c>
      <c r="H4" s="96" t="s">
        <v>62</v>
      </c>
    </row>
    <row r="5" spans="1:8" s="85" customFormat="1" ht="15.75" customHeight="1">
      <c r="A5" s="96"/>
      <c r="B5" s="96"/>
      <c r="C5" s="96" t="s">
        <v>63</v>
      </c>
      <c r="D5" s="96" t="s">
        <v>64</v>
      </c>
      <c r="E5" s="96" t="s">
        <v>65</v>
      </c>
      <c r="F5" s="96"/>
      <c r="G5" s="96"/>
      <c r="H5" s="96"/>
    </row>
    <row r="6" spans="1:256" s="124" customFormat="1" ht="15.75" customHeight="1">
      <c r="A6" s="126" t="s">
        <v>66</v>
      </c>
      <c r="B6" s="127" t="s">
        <v>67</v>
      </c>
      <c r="C6" s="128"/>
      <c r="D6" s="128"/>
      <c r="E6" s="128"/>
      <c r="F6" s="128"/>
      <c r="G6" s="128"/>
      <c r="H6" s="132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spans="1:8" s="86" customFormat="1" ht="15.75" customHeight="1">
      <c r="A7" s="96">
        <v>1</v>
      </c>
      <c r="B7" s="117" t="s">
        <v>68</v>
      </c>
      <c r="C7" s="97"/>
      <c r="D7" s="97"/>
      <c r="E7" s="97"/>
      <c r="F7" s="97"/>
      <c r="G7" s="97"/>
      <c r="H7" s="116"/>
    </row>
    <row r="8" spans="1:8" s="86" customFormat="1" ht="15.75" customHeight="1">
      <c r="A8" s="96">
        <v>2</v>
      </c>
      <c r="B8" s="117" t="s">
        <v>69</v>
      </c>
      <c r="C8" s="97"/>
      <c r="D8" s="97"/>
      <c r="E8" s="97"/>
      <c r="F8" s="97"/>
      <c r="G8" s="97"/>
      <c r="H8" s="116"/>
    </row>
    <row r="9" spans="1:8" s="86" customFormat="1" ht="15.75" customHeight="1">
      <c r="A9" s="96">
        <v>3</v>
      </c>
      <c r="B9" s="117" t="s">
        <v>70</v>
      </c>
      <c r="C9" s="97"/>
      <c r="D9" s="97"/>
      <c r="E9" s="97"/>
      <c r="F9" s="97"/>
      <c r="G9" s="97"/>
      <c r="H9" s="116"/>
    </row>
    <row r="10" spans="1:8" s="86" customFormat="1" ht="15.75" customHeight="1">
      <c r="A10" s="96">
        <v>4</v>
      </c>
      <c r="B10" s="117" t="s">
        <v>71</v>
      </c>
      <c r="C10" s="97"/>
      <c r="D10" s="97"/>
      <c r="E10" s="97"/>
      <c r="F10" s="97"/>
      <c r="G10" s="97"/>
      <c r="H10" s="116"/>
    </row>
    <row r="11" spans="1:8" s="86" customFormat="1" ht="15.75" customHeight="1">
      <c r="A11" s="96">
        <v>5</v>
      </c>
      <c r="B11" s="117" t="s">
        <v>72</v>
      </c>
      <c r="C11" s="97"/>
      <c r="D11" s="97"/>
      <c r="E11" s="97"/>
      <c r="F11" s="97"/>
      <c r="G11" s="97"/>
      <c r="H11" s="116"/>
    </row>
    <row r="12" spans="1:8" s="86" customFormat="1" ht="15.75" customHeight="1">
      <c r="A12" s="96"/>
      <c r="B12" s="117" t="s">
        <v>73</v>
      </c>
      <c r="C12" s="97"/>
      <c r="D12" s="97"/>
      <c r="E12" s="97"/>
      <c r="F12" s="97"/>
      <c r="G12" s="97"/>
      <c r="H12" s="116"/>
    </row>
    <row r="13" spans="1:8" s="86" customFormat="1" ht="15.75" customHeight="1">
      <c r="A13" s="96"/>
      <c r="B13" s="127" t="s">
        <v>74</v>
      </c>
      <c r="C13" s="97"/>
      <c r="D13" s="97"/>
      <c r="E13" s="97"/>
      <c r="F13" s="97"/>
      <c r="G13" s="97"/>
      <c r="H13" s="116"/>
    </row>
    <row r="14" spans="1:8" s="86" customFormat="1" ht="15.75" customHeight="1">
      <c r="A14" s="96" t="s">
        <v>75</v>
      </c>
      <c r="B14" s="127" t="s">
        <v>76</v>
      </c>
      <c r="C14" s="97"/>
      <c r="D14" s="97"/>
      <c r="E14" s="97"/>
      <c r="F14" s="97"/>
      <c r="G14" s="97"/>
      <c r="H14" s="116"/>
    </row>
    <row r="15" spans="1:8" s="86" customFormat="1" ht="15.75" customHeight="1">
      <c r="A15" s="96">
        <v>1</v>
      </c>
      <c r="B15" s="117" t="s">
        <v>77</v>
      </c>
      <c r="C15" s="97"/>
      <c r="D15" s="97"/>
      <c r="E15" s="97"/>
      <c r="F15" s="97"/>
      <c r="G15" s="97"/>
      <c r="H15" s="116"/>
    </row>
    <row r="16" spans="1:8" s="86" customFormat="1" ht="15.75" customHeight="1">
      <c r="A16" s="96">
        <v>2</v>
      </c>
      <c r="B16" s="117" t="s">
        <v>78</v>
      </c>
      <c r="C16" s="97"/>
      <c r="D16" s="97"/>
      <c r="E16" s="97"/>
      <c r="F16" s="97"/>
      <c r="G16" s="97"/>
      <c r="H16" s="116"/>
    </row>
    <row r="17" spans="1:8" s="86" customFormat="1" ht="15.75" customHeight="1">
      <c r="A17" s="96">
        <v>3</v>
      </c>
      <c r="B17" s="117" t="s">
        <v>79</v>
      </c>
      <c r="C17" s="97"/>
      <c r="D17" s="97"/>
      <c r="E17" s="97"/>
      <c r="F17" s="97"/>
      <c r="G17" s="97"/>
      <c r="H17" s="116"/>
    </row>
    <row r="18" spans="1:8" s="86" customFormat="1" ht="15.75" customHeight="1">
      <c r="A18" s="96">
        <v>4</v>
      </c>
      <c r="B18" s="117" t="s">
        <v>80</v>
      </c>
      <c r="C18" s="97"/>
      <c r="D18" s="97"/>
      <c r="E18" s="97"/>
      <c r="F18" s="97"/>
      <c r="G18" s="97"/>
      <c r="H18" s="116"/>
    </row>
    <row r="19" spans="1:8" s="86" customFormat="1" ht="15.75" customHeight="1">
      <c r="A19" s="96">
        <v>5</v>
      </c>
      <c r="B19" s="117" t="s">
        <v>81</v>
      </c>
      <c r="C19" s="97"/>
      <c r="D19" s="97"/>
      <c r="E19" s="97"/>
      <c r="F19" s="97"/>
      <c r="G19" s="97"/>
      <c r="H19" s="116"/>
    </row>
    <row r="20" spans="1:8" s="86" customFormat="1" ht="15.75" customHeight="1">
      <c r="A20" s="96">
        <v>6</v>
      </c>
      <c r="B20" s="117" t="s">
        <v>82</v>
      </c>
      <c r="C20" s="97"/>
      <c r="D20" s="97"/>
      <c r="E20" s="97"/>
      <c r="F20" s="97"/>
      <c r="G20" s="97"/>
      <c r="H20" s="116"/>
    </row>
    <row r="21" spans="1:8" s="86" customFormat="1" ht="15.75" customHeight="1">
      <c r="A21" s="96"/>
      <c r="B21" s="117" t="s">
        <v>73</v>
      </c>
      <c r="C21" s="97"/>
      <c r="D21" s="97"/>
      <c r="E21" s="97"/>
      <c r="F21" s="97"/>
      <c r="G21" s="97"/>
      <c r="H21" s="116"/>
    </row>
    <row r="22" spans="1:8" s="86" customFormat="1" ht="15.75" customHeight="1">
      <c r="A22" s="96"/>
      <c r="B22" s="127" t="s">
        <v>83</v>
      </c>
      <c r="C22" s="97"/>
      <c r="D22" s="97"/>
      <c r="E22" s="97"/>
      <c r="F22" s="97"/>
      <c r="G22" s="97"/>
      <c r="H22" s="116"/>
    </row>
    <row r="23" spans="1:8" s="86" customFormat="1" ht="15.75" customHeight="1">
      <c r="A23" s="96" t="s">
        <v>84</v>
      </c>
      <c r="B23" s="127" t="s">
        <v>85</v>
      </c>
      <c r="C23" s="97"/>
      <c r="D23" s="97"/>
      <c r="E23" s="97"/>
      <c r="F23" s="97"/>
      <c r="G23" s="97"/>
      <c r="H23" s="116"/>
    </row>
    <row r="24" spans="1:8" s="86" customFormat="1" ht="15.75" customHeight="1">
      <c r="A24" s="96"/>
      <c r="B24" s="127" t="s">
        <v>86</v>
      </c>
      <c r="C24" s="129" t="s">
        <v>87</v>
      </c>
      <c r="D24" s="130"/>
      <c r="E24" s="130"/>
      <c r="F24" s="130"/>
      <c r="G24" s="130"/>
      <c r="H24" s="130"/>
    </row>
    <row r="25" spans="1:8" s="84" customFormat="1" ht="30" customHeight="1">
      <c r="A25" s="131" t="s">
        <v>88</v>
      </c>
      <c r="B25" s="131"/>
      <c r="C25" s="131"/>
      <c r="D25" s="131"/>
      <c r="E25" s="131"/>
      <c r="F25" s="131"/>
      <c r="G25" s="131"/>
      <c r="H25" s="131"/>
    </row>
    <row r="26" spans="1:8" s="84" customFormat="1" ht="12">
      <c r="A26" s="114"/>
      <c r="B26" s="111"/>
      <c r="C26" s="111"/>
      <c r="D26" s="111"/>
      <c r="E26" s="111"/>
      <c r="F26" s="111"/>
      <c r="G26" s="114"/>
      <c r="H26" s="114"/>
    </row>
    <row r="27" spans="1:8" s="84" customFormat="1" ht="12">
      <c r="A27" s="114"/>
      <c r="B27" s="111"/>
      <c r="C27" s="111"/>
      <c r="D27" s="111"/>
      <c r="E27" s="111"/>
      <c r="F27" s="111"/>
      <c r="G27" s="114"/>
      <c r="H27" s="114"/>
    </row>
    <row r="28" spans="1:8" s="84" customFormat="1" ht="12">
      <c r="A28" s="114"/>
      <c r="B28" s="111"/>
      <c r="C28" s="111"/>
      <c r="D28" s="111"/>
      <c r="E28" s="111"/>
      <c r="F28" s="111"/>
      <c r="G28" s="114"/>
      <c r="H28" s="114"/>
    </row>
    <row r="29" spans="1:8" s="84" customFormat="1" ht="12">
      <c r="A29" s="114"/>
      <c r="B29" s="111"/>
      <c r="C29" s="111"/>
      <c r="D29" s="111"/>
      <c r="E29" s="111"/>
      <c r="F29" s="111"/>
      <c r="G29" s="114"/>
      <c r="H29" s="114"/>
    </row>
    <row r="30" spans="1:8" s="84" customFormat="1" ht="12">
      <c r="A30" s="114"/>
      <c r="B30" s="111"/>
      <c r="C30" s="111"/>
      <c r="D30" s="111"/>
      <c r="E30" s="111"/>
      <c r="F30" s="111"/>
      <c r="G30" s="114"/>
      <c r="H30" s="114"/>
    </row>
    <row r="31" spans="1:8" s="84" customFormat="1" ht="12">
      <c r="A31" s="114"/>
      <c r="B31" s="111"/>
      <c r="C31" s="111"/>
      <c r="D31" s="111"/>
      <c r="E31" s="111"/>
      <c r="F31" s="111"/>
      <c r="G31" s="114"/>
      <c r="H31" s="114"/>
    </row>
    <row r="32" spans="1:8" s="84" customFormat="1" ht="12">
      <c r="A32" s="114"/>
      <c r="B32" s="111"/>
      <c r="C32" s="111"/>
      <c r="D32" s="111"/>
      <c r="E32" s="111"/>
      <c r="F32" s="111"/>
      <c r="G32" s="114"/>
      <c r="H32" s="114"/>
    </row>
    <row r="33" spans="1:8" s="84" customFormat="1" ht="12">
      <c r="A33" s="114"/>
      <c r="B33" s="111"/>
      <c r="C33" s="111"/>
      <c r="D33" s="111"/>
      <c r="E33" s="111"/>
      <c r="F33" s="111"/>
      <c r="G33" s="114"/>
      <c r="H33" s="114"/>
    </row>
    <row r="34" spans="1:8" s="84" customFormat="1" ht="12">
      <c r="A34" s="114"/>
      <c r="B34" s="111"/>
      <c r="C34" s="111"/>
      <c r="D34" s="111"/>
      <c r="E34" s="111"/>
      <c r="F34" s="111"/>
      <c r="G34" s="114"/>
      <c r="H34" s="114"/>
    </row>
  </sheetData>
  <sheetProtection/>
  <mergeCells count="9">
    <mergeCell ref="A1:H1"/>
    <mergeCell ref="C4:E4"/>
    <mergeCell ref="C24:H24"/>
    <mergeCell ref="A25:H25"/>
    <mergeCell ref="A4:A5"/>
    <mergeCell ref="B4:B5"/>
    <mergeCell ref="F4:F5"/>
    <mergeCell ref="G4:G5"/>
    <mergeCell ref="H4:H5"/>
  </mergeCells>
  <printOptions horizontalCentered="1"/>
  <pageMargins left="0.39305555555555605" right="0.39305555555555605" top="0.786805555555556" bottom="0.39305555555555605" header="0.39305555555555605" footer="0.19652777777777802"/>
  <pageSetup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1">
      <selection activeCell="L9" sqref="L9"/>
    </sheetView>
  </sheetViews>
  <sheetFormatPr defaultColWidth="7.8515625" defaultRowHeight="15"/>
  <cols>
    <col min="1" max="1" width="7.28125" style="118" customWidth="1"/>
    <col min="2" max="2" width="13.421875" style="119" customWidth="1"/>
    <col min="3" max="3" width="33.57421875" style="119" customWidth="1"/>
    <col min="4" max="7" width="14.421875" style="119" customWidth="1"/>
    <col min="8" max="8" width="14.421875" style="118" customWidth="1"/>
    <col min="9" max="16384" width="7.8515625" style="118" customWidth="1"/>
  </cols>
  <sheetData>
    <row r="1" spans="1:8" s="109" customFormat="1" ht="33.75" customHeight="1">
      <c r="A1" s="120" t="s">
        <v>89</v>
      </c>
      <c r="B1" s="120"/>
      <c r="C1" s="120"/>
      <c r="D1" s="120"/>
      <c r="E1" s="120"/>
      <c r="F1" s="120"/>
      <c r="G1" s="120"/>
      <c r="H1" s="120"/>
    </row>
    <row r="2" spans="1:12" s="109" customFormat="1" ht="15" customHeight="1">
      <c r="A2" s="90" t="s">
        <v>2</v>
      </c>
      <c r="B2" s="110"/>
      <c r="C2" s="114" t="s">
        <v>51</v>
      </c>
      <c r="D2" s="111"/>
      <c r="E2" s="111" t="s">
        <v>52</v>
      </c>
      <c r="F2" s="111"/>
      <c r="G2" s="111"/>
      <c r="H2" s="111"/>
      <c r="I2" s="111"/>
      <c r="J2" s="111"/>
      <c r="K2" s="110"/>
      <c r="L2" s="110"/>
    </row>
    <row r="3" spans="1:12" s="84" customFormat="1" ht="15" customHeight="1">
      <c r="A3" s="90" t="s">
        <v>53</v>
      </c>
      <c r="B3" s="90"/>
      <c r="C3" s="114" t="s">
        <v>54</v>
      </c>
      <c r="D3" s="90"/>
      <c r="E3" s="90" t="s">
        <v>55</v>
      </c>
      <c r="F3" s="90"/>
      <c r="G3" s="114" t="s">
        <v>6</v>
      </c>
      <c r="H3" s="114" t="s">
        <v>90</v>
      </c>
      <c r="I3" s="90"/>
      <c r="J3" s="90"/>
      <c r="K3" s="114"/>
      <c r="L3" s="114"/>
    </row>
    <row r="4" spans="1:8" s="111" customFormat="1" ht="20.25" customHeight="1">
      <c r="A4" s="121" t="s">
        <v>57</v>
      </c>
      <c r="B4" s="96" t="s">
        <v>91</v>
      </c>
      <c r="C4" s="96" t="s">
        <v>58</v>
      </c>
      <c r="D4" s="96" t="s">
        <v>63</v>
      </c>
      <c r="E4" s="96" t="s">
        <v>65</v>
      </c>
      <c r="F4" s="96" t="s">
        <v>19</v>
      </c>
      <c r="G4" s="96" t="s">
        <v>18</v>
      </c>
      <c r="H4" s="96" t="s">
        <v>17</v>
      </c>
    </row>
    <row r="5" spans="1:8" s="111" customFormat="1" ht="20.25" customHeight="1">
      <c r="A5" s="121">
        <v>1</v>
      </c>
      <c r="B5" s="96" t="s">
        <v>92</v>
      </c>
      <c r="C5" s="96" t="s">
        <v>93</v>
      </c>
      <c r="D5" s="117"/>
      <c r="E5" s="96"/>
      <c r="F5" s="96"/>
      <c r="G5" s="96"/>
      <c r="H5" s="121"/>
    </row>
    <row r="6" spans="1:8" s="111" customFormat="1" ht="20.25" customHeight="1">
      <c r="A6" s="121">
        <v>2</v>
      </c>
      <c r="B6" s="96" t="s">
        <v>94</v>
      </c>
      <c r="C6" s="96" t="s">
        <v>95</v>
      </c>
      <c r="D6" s="96"/>
      <c r="E6" s="96"/>
      <c r="F6" s="96"/>
      <c r="G6" s="96"/>
      <c r="H6" s="121"/>
    </row>
    <row r="7" spans="1:8" s="111" customFormat="1" ht="20.25" customHeight="1">
      <c r="A7" s="121">
        <v>3</v>
      </c>
      <c r="B7" s="96" t="s">
        <v>96</v>
      </c>
      <c r="C7" s="96" t="s">
        <v>97</v>
      </c>
      <c r="D7" s="96"/>
      <c r="E7" s="96"/>
      <c r="F7" s="96"/>
      <c r="G7" s="96"/>
      <c r="H7" s="121"/>
    </row>
    <row r="8" spans="1:8" s="111" customFormat="1" ht="20.25" customHeight="1">
      <c r="A8" s="121">
        <v>4</v>
      </c>
      <c r="B8" s="96" t="s">
        <v>98</v>
      </c>
      <c r="C8" s="96" t="s">
        <v>99</v>
      </c>
      <c r="D8" s="96"/>
      <c r="E8" s="96"/>
      <c r="F8" s="96"/>
      <c r="G8" s="96"/>
      <c r="H8" s="121"/>
    </row>
    <row r="9" spans="1:8" s="111" customFormat="1" ht="20.25" customHeight="1">
      <c r="A9" s="121">
        <v>5</v>
      </c>
      <c r="B9" s="96" t="s">
        <v>100</v>
      </c>
      <c r="C9" s="96" t="s">
        <v>101</v>
      </c>
      <c r="D9" s="96"/>
      <c r="E9" s="96"/>
      <c r="F9" s="96"/>
      <c r="G9" s="96"/>
      <c r="H9" s="121"/>
    </row>
    <row r="10" spans="1:8" s="111" customFormat="1" ht="20.25" customHeight="1">
      <c r="A10" s="121">
        <v>6</v>
      </c>
      <c r="B10" s="96" t="s">
        <v>102</v>
      </c>
      <c r="C10" s="96" t="s">
        <v>103</v>
      </c>
      <c r="D10" s="96"/>
      <c r="E10" s="96"/>
      <c r="F10" s="96"/>
      <c r="G10" s="96"/>
      <c r="H10" s="121"/>
    </row>
    <row r="11" spans="1:8" s="111" customFormat="1" ht="20.25" customHeight="1">
      <c r="A11" s="121">
        <v>7</v>
      </c>
      <c r="B11" s="96" t="s">
        <v>104</v>
      </c>
      <c r="C11" s="96" t="s">
        <v>105</v>
      </c>
      <c r="D11" s="96"/>
      <c r="E11" s="96"/>
      <c r="F11" s="96"/>
      <c r="G11" s="96"/>
      <c r="H11" s="121"/>
    </row>
    <row r="12" spans="1:8" s="111" customFormat="1" ht="20.25" customHeight="1">
      <c r="A12" s="121">
        <v>8</v>
      </c>
      <c r="B12" s="96" t="s">
        <v>106</v>
      </c>
      <c r="C12" s="96" t="s">
        <v>107</v>
      </c>
      <c r="D12" s="96"/>
      <c r="E12" s="96"/>
      <c r="F12" s="96"/>
      <c r="G12" s="96"/>
      <c r="H12" s="121"/>
    </row>
    <row r="13" spans="1:8" s="111" customFormat="1" ht="20.25" customHeight="1">
      <c r="A13" s="121">
        <v>9</v>
      </c>
      <c r="B13" s="96" t="s">
        <v>108</v>
      </c>
      <c r="C13" s="96" t="s">
        <v>109</v>
      </c>
      <c r="D13" s="96"/>
      <c r="E13" s="96"/>
      <c r="F13" s="96"/>
      <c r="G13" s="96"/>
      <c r="H13" s="121"/>
    </row>
    <row r="14" spans="1:8" s="111" customFormat="1" ht="20.25" customHeight="1">
      <c r="A14" s="121">
        <v>10</v>
      </c>
      <c r="B14" s="96" t="s">
        <v>110</v>
      </c>
      <c r="C14" s="96" t="s">
        <v>111</v>
      </c>
      <c r="D14" s="96"/>
      <c r="E14" s="96"/>
      <c r="F14" s="96"/>
      <c r="G14" s="96"/>
      <c r="H14" s="121"/>
    </row>
    <row r="15" spans="1:8" s="111" customFormat="1" ht="20.25" customHeight="1">
      <c r="A15" s="121">
        <v>11</v>
      </c>
      <c r="B15" s="96" t="s">
        <v>112</v>
      </c>
      <c r="C15" s="96"/>
      <c r="D15" s="96"/>
      <c r="E15" s="96"/>
      <c r="F15" s="96"/>
      <c r="G15" s="96"/>
      <c r="H15" s="121"/>
    </row>
    <row r="16" spans="1:8" s="111" customFormat="1" ht="22.5" customHeight="1">
      <c r="A16" s="121">
        <v>12</v>
      </c>
      <c r="B16" s="96" t="s">
        <v>113</v>
      </c>
      <c r="C16" s="96"/>
      <c r="D16" s="96"/>
      <c r="E16" s="96"/>
      <c r="F16" s="96"/>
      <c r="G16" s="96"/>
      <c r="H16" s="121"/>
    </row>
    <row r="17" spans="1:8" s="111" customFormat="1" ht="24.75" customHeight="1">
      <c r="A17" s="121">
        <v>13</v>
      </c>
      <c r="B17" s="96" t="s">
        <v>114</v>
      </c>
      <c r="C17" s="96"/>
      <c r="D17" s="96"/>
      <c r="E17" s="96"/>
      <c r="F17" s="96"/>
      <c r="G17" s="96"/>
      <c r="H17" s="121"/>
    </row>
    <row r="18" spans="1:8" s="111" customFormat="1" ht="20.25" customHeight="1">
      <c r="A18" s="121">
        <v>14</v>
      </c>
      <c r="B18" s="96" t="s">
        <v>115</v>
      </c>
      <c r="C18" s="96"/>
      <c r="D18" s="96"/>
      <c r="E18" s="96"/>
      <c r="F18" s="96"/>
      <c r="G18" s="96"/>
      <c r="H18" s="121"/>
    </row>
    <row r="19" spans="1:8" s="111" customFormat="1" ht="20.25" customHeight="1">
      <c r="A19" s="121">
        <v>15</v>
      </c>
      <c r="B19" s="96" t="s">
        <v>116</v>
      </c>
      <c r="C19" s="96"/>
      <c r="D19" s="96"/>
      <c r="E19" s="96"/>
      <c r="F19" s="96"/>
      <c r="G19" s="96"/>
      <c r="H19" s="123"/>
    </row>
    <row r="20" spans="1:8" s="111" customFormat="1" ht="20.25" customHeight="1">
      <c r="A20" s="121">
        <v>16</v>
      </c>
      <c r="B20" s="96" t="s">
        <v>117</v>
      </c>
      <c r="C20" s="96"/>
      <c r="D20" s="96"/>
      <c r="E20" s="96"/>
      <c r="F20" s="96"/>
      <c r="G20" s="96"/>
      <c r="H20" s="123"/>
    </row>
    <row r="21" spans="1:7" s="111" customFormat="1" ht="20.25" customHeight="1">
      <c r="A21" s="111" t="s">
        <v>47</v>
      </c>
      <c r="B21" s="122"/>
      <c r="C21" s="122"/>
      <c r="D21" s="122" t="s">
        <v>48</v>
      </c>
      <c r="E21" s="122"/>
      <c r="F21" s="122"/>
      <c r="G21" s="122"/>
    </row>
    <row r="22" spans="2:7" s="111" customFormat="1" ht="20.25" customHeight="1">
      <c r="B22" s="122"/>
      <c r="C22" s="122"/>
      <c r="D22" s="122"/>
      <c r="E22" s="122"/>
      <c r="F22" s="122"/>
      <c r="G22" s="122"/>
    </row>
    <row r="23" spans="2:7" s="118" customFormat="1" ht="27" customHeight="1">
      <c r="B23" s="119"/>
      <c r="C23" s="119"/>
      <c r="D23" s="119"/>
      <c r="E23" s="119"/>
      <c r="F23" s="119"/>
      <c r="G23" s="119"/>
    </row>
    <row r="24" spans="2:7" s="118" customFormat="1" ht="27" customHeight="1">
      <c r="B24" s="119"/>
      <c r="C24" s="119"/>
      <c r="D24" s="119"/>
      <c r="E24" s="119"/>
      <c r="F24" s="119"/>
      <c r="G24" s="119"/>
    </row>
    <row r="25" spans="2:7" s="118" customFormat="1" ht="27" customHeight="1">
      <c r="B25" s="119"/>
      <c r="C25" s="119"/>
      <c r="D25" s="119"/>
      <c r="E25" s="119"/>
      <c r="F25" s="119"/>
      <c r="G25" s="119"/>
    </row>
    <row r="26" spans="2:7" s="118" customFormat="1" ht="27" customHeight="1">
      <c r="B26" s="119"/>
      <c r="C26" s="119"/>
      <c r="D26" s="119"/>
      <c r="E26" s="119"/>
      <c r="F26" s="119"/>
      <c r="G26" s="119"/>
    </row>
    <row r="27" spans="2:7" s="118" customFormat="1" ht="27" customHeight="1">
      <c r="B27" s="119"/>
      <c r="C27" s="119"/>
      <c r="D27" s="119"/>
      <c r="E27" s="119"/>
      <c r="F27" s="119"/>
      <c r="G27" s="119"/>
    </row>
    <row r="28" spans="2:7" s="118" customFormat="1" ht="27" customHeight="1">
      <c r="B28" s="119"/>
      <c r="C28" s="119"/>
      <c r="D28" s="119"/>
      <c r="E28" s="119"/>
      <c r="F28" s="119"/>
      <c r="G28" s="119"/>
    </row>
    <row r="29" spans="2:7" s="118" customFormat="1" ht="27" customHeight="1">
      <c r="B29" s="119"/>
      <c r="C29" s="119"/>
      <c r="D29" s="119"/>
      <c r="E29" s="119"/>
      <c r="F29" s="119"/>
      <c r="G29" s="119"/>
    </row>
    <row r="30" spans="2:7" s="118" customFormat="1" ht="27" customHeight="1">
      <c r="B30" s="119"/>
      <c r="C30" s="119"/>
      <c r="D30" s="119"/>
      <c r="E30" s="119"/>
      <c r="F30" s="119"/>
      <c r="G30" s="119"/>
    </row>
    <row r="31" spans="2:7" s="118" customFormat="1" ht="27" customHeight="1">
      <c r="B31" s="119"/>
      <c r="C31" s="119"/>
      <c r="D31" s="119"/>
      <c r="E31" s="119"/>
      <c r="F31" s="119"/>
      <c r="G31" s="119"/>
    </row>
    <row r="32" spans="2:7" s="118" customFormat="1" ht="27" customHeight="1">
      <c r="B32" s="119"/>
      <c r="C32" s="119"/>
      <c r="D32" s="119"/>
      <c r="E32" s="119"/>
      <c r="F32" s="119"/>
      <c r="G32" s="119"/>
    </row>
    <row r="33" spans="2:7" s="118" customFormat="1" ht="27" customHeight="1">
      <c r="B33" s="119"/>
      <c r="C33" s="119"/>
      <c r="D33" s="119"/>
      <c r="E33" s="119"/>
      <c r="F33" s="119"/>
      <c r="G33" s="119"/>
    </row>
    <row r="34" spans="2:7" s="118" customFormat="1" ht="27" customHeight="1">
      <c r="B34" s="119"/>
      <c r="C34" s="119"/>
      <c r="D34" s="119"/>
      <c r="E34" s="119"/>
      <c r="F34" s="119"/>
      <c r="G34" s="119"/>
    </row>
    <row r="35" spans="2:7" s="118" customFormat="1" ht="27" customHeight="1">
      <c r="B35" s="119"/>
      <c r="C35" s="119"/>
      <c r="D35" s="119"/>
      <c r="E35" s="119"/>
      <c r="F35" s="119"/>
      <c r="G35" s="119"/>
    </row>
    <row r="36" spans="2:7" s="118" customFormat="1" ht="27" customHeight="1">
      <c r="B36" s="119"/>
      <c r="C36" s="119"/>
      <c r="D36" s="119"/>
      <c r="E36" s="119"/>
      <c r="F36" s="119"/>
      <c r="G36" s="119"/>
    </row>
    <row r="37" spans="2:7" s="118" customFormat="1" ht="27" customHeight="1">
      <c r="B37" s="119"/>
      <c r="C37" s="119"/>
      <c r="D37" s="119"/>
      <c r="E37" s="119"/>
      <c r="F37" s="119"/>
      <c r="G37" s="119"/>
    </row>
    <row r="38" spans="2:7" s="118" customFormat="1" ht="27" customHeight="1">
      <c r="B38" s="119"/>
      <c r="C38" s="119"/>
      <c r="D38" s="119"/>
      <c r="E38" s="119"/>
      <c r="F38" s="119"/>
      <c r="G38" s="119"/>
    </row>
    <row r="39" spans="2:7" s="118" customFormat="1" ht="27" customHeight="1">
      <c r="B39" s="119"/>
      <c r="C39" s="119"/>
      <c r="D39" s="119"/>
      <c r="E39" s="119"/>
      <c r="F39" s="119"/>
      <c r="G39" s="119"/>
    </row>
    <row r="40" spans="2:7" s="118" customFormat="1" ht="27" customHeight="1">
      <c r="B40" s="119"/>
      <c r="C40" s="119"/>
      <c r="D40" s="119"/>
      <c r="E40" s="119"/>
      <c r="F40" s="119"/>
      <c r="G40" s="119"/>
    </row>
    <row r="41" spans="2:7" s="118" customFormat="1" ht="27" customHeight="1">
      <c r="B41" s="119"/>
      <c r="C41" s="119"/>
      <c r="D41" s="119"/>
      <c r="E41" s="119"/>
      <c r="F41" s="119"/>
      <c r="G41" s="119"/>
    </row>
    <row r="42" spans="2:7" s="118" customFormat="1" ht="27" customHeight="1">
      <c r="B42" s="119"/>
      <c r="C42" s="119"/>
      <c r="D42" s="119"/>
      <c r="E42" s="119"/>
      <c r="F42" s="119"/>
      <c r="G42" s="119"/>
    </row>
    <row r="43" spans="2:7" s="118" customFormat="1" ht="27" customHeight="1">
      <c r="B43" s="119"/>
      <c r="C43" s="119"/>
      <c r="D43" s="119"/>
      <c r="E43" s="119"/>
      <c r="F43" s="119"/>
      <c r="G43" s="119"/>
    </row>
    <row r="44" spans="2:7" s="118" customFormat="1" ht="27" customHeight="1">
      <c r="B44" s="119"/>
      <c r="C44" s="119"/>
      <c r="D44" s="119"/>
      <c r="E44" s="119"/>
      <c r="F44" s="119"/>
      <c r="G44" s="119"/>
    </row>
    <row r="45" spans="2:7" s="118" customFormat="1" ht="27" customHeight="1">
      <c r="B45" s="119"/>
      <c r="C45" s="119"/>
      <c r="D45" s="119"/>
      <c r="E45" s="119"/>
      <c r="F45" s="119"/>
      <c r="G45" s="119"/>
    </row>
    <row r="46" spans="2:7" s="118" customFormat="1" ht="27" customHeight="1">
      <c r="B46" s="119"/>
      <c r="C46" s="119"/>
      <c r="D46" s="119"/>
      <c r="E46" s="119"/>
      <c r="F46" s="119"/>
      <c r="G46" s="119"/>
    </row>
    <row r="47" spans="2:7" s="118" customFormat="1" ht="27" customHeight="1">
      <c r="B47" s="119"/>
      <c r="C47" s="119"/>
      <c r="D47" s="119"/>
      <c r="E47" s="119"/>
      <c r="F47" s="119"/>
      <c r="G47" s="119"/>
    </row>
  </sheetData>
  <sheetProtection/>
  <mergeCells count="7">
    <mergeCell ref="A1:H1"/>
    <mergeCell ref="B15:C15"/>
    <mergeCell ref="B16:C16"/>
    <mergeCell ref="B17:C17"/>
    <mergeCell ref="B18:C18"/>
    <mergeCell ref="B19:C19"/>
    <mergeCell ref="B20:C20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workbookViewId="0" topLeftCell="A1">
      <selection activeCell="O3" sqref="O3"/>
    </sheetView>
  </sheetViews>
  <sheetFormatPr defaultColWidth="7.8515625" defaultRowHeight="15"/>
  <cols>
    <col min="1" max="1" width="12.57421875" style="84" customWidth="1"/>
    <col min="2" max="2" width="20.57421875" style="84" customWidth="1"/>
    <col min="3" max="4" width="6.57421875" style="84" customWidth="1"/>
    <col min="5" max="8" width="7.57421875" style="84" customWidth="1"/>
    <col min="9" max="9" width="6.57421875" style="84" customWidth="1"/>
    <col min="10" max="10" width="7.57421875" style="84" customWidth="1"/>
    <col min="11" max="14" width="7.57421875" style="87" customWidth="1"/>
    <col min="15" max="15" width="7.57421875" style="84" customWidth="1"/>
    <col min="16" max="16384" width="7.8515625" style="84" customWidth="1"/>
  </cols>
  <sheetData>
    <row r="1" spans="1:15" s="84" customFormat="1" ht="33.75" customHeight="1">
      <c r="A1" s="89" t="s">
        <v>118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s="109" customFormat="1" ht="15" customHeight="1">
      <c r="A2" s="90" t="s">
        <v>2</v>
      </c>
      <c r="B2" s="110"/>
      <c r="C2" s="110"/>
      <c r="D2" s="111" t="s">
        <v>51</v>
      </c>
      <c r="E2" s="111"/>
      <c r="F2" s="111"/>
      <c r="G2" s="111"/>
      <c r="H2" s="111"/>
      <c r="I2" s="111" t="s">
        <v>52</v>
      </c>
      <c r="J2" s="111"/>
      <c r="K2" s="110"/>
      <c r="L2" s="110"/>
      <c r="M2" s="110"/>
      <c r="N2" s="110"/>
      <c r="O2" s="110"/>
    </row>
    <row r="3" spans="1:15" s="84" customFormat="1" ht="15" customHeight="1">
      <c r="A3" s="90" t="s">
        <v>53</v>
      </c>
      <c r="B3" s="90"/>
      <c r="C3" s="90"/>
      <c r="D3" s="90" t="s">
        <v>54</v>
      </c>
      <c r="E3" s="90"/>
      <c r="F3" s="90"/>
      <c r="G3" s="90"/>
      <c r="H3" s="90"/>
      <c r="I3" s="90" t="s">
        <v>55</v>
      </c>
      <c r="J3" s="90"/>
      <c r="K3" s="114"/>
      <c r="L3" s="114" t="s">
        <v>6</v>
      </c>
      <c r="M3" s="114"/>
      <c r="N3" s="114"/>
      <c r="O3" s="115" t="s">
        <v>119</v>
      </c>
    </row>
    <row r="4" spans="1:15" s="85" customFormat="1" ht="19.5" customHeight="1">
      <c r="A4" s="96" t="s">
        <v>9</v>
      </c>
      <c r="B4" s="96" t="s">
        <v>120</v>
      </c>
      <c r="C4" s="96" t="s">
        <v>11</v>
      </c>
      <c r="D4" s="96" t="s">
        <v>121</v>
      </c>
      <c r="E4" s="96" t="s">
        <v>122</v>
      </c>
      <c r="F4" s="96"/>
      <c r="G4" s="96" t="s">
        <v>123</v>
      </c>
      <c r="H4" s="96"/>
      <c r="I4" s="96" t="s">
        <v>124</v>
      </c>
      <c r="J4" s="96" t="s">
        <v>19</v>
      </c>
      <c r="K4" s="96"/>
      <c r="L4" s="96" t="s">
        <v>18</v>
      </c>
      <c r="M4" s="96"/>
      <c r="N4" s="96" t="s">
        <v>17</v>
      </c>
      <c r="O4" s="96"/>
    </row>
    <row r="5" spans="1:15" s="85" customFormat="1" ht="24.75" customHeight="1">
      <c r="A5" s="96"/>
      <c r="B5" s="96"/>
      <c r="C5" s="96"/>
      <c r="D5" s="96"/>
      <c r="E5" s="96" t="s">
        <v>21</v>
      </c>
      <c r="F5" s="96" t="s">
        <v>22</v>
      </c>
      <c r="G5" s="96" t="s">
        <v>21</v>
      </c>
      <c r="H5" s="96" t="s">
        <v>22</v>
      </c>
      <c r="I5" s="96"/>
      <c r="J5" s="96" t="s">
        <v>21</v>
      </c>
      <c r="K5" s="96" t="s">
        <v>22</v>
      </c>
      <c r="L5" s="96" t="s">
        <v>21</v>
      </c>
      <c r="M5" s="96" t="s">
        <v>22</v>
      </c>
      <c r="N5" s="96" t="s">
        <v>21</v>
      </c>
      <c r="O5" s="96" t="s">
        <v>22</v>
      </c>
    </row>
    <row r="6" spans="1:15" s="86" customFormat="1" ht="19.5" customHeight="1">
      <c r="A6" s="94"/>
      <c r="B6" s="94"/>
      <c r="C6" s="96"/>
      <c r="D6" s="97"/>
      <c r="E6" s="97"/>
      <c r="F6" s="97"/>
      <c r="G6" s="97"/>
      <c r="H6" s="97"/>
      <c r="I6" s="97"/>
      <c r="J6" s="97"/>
      <c r="K6" s="97"/>
      <c r="L6" s="97"/>
      <c r="M6" s="97"/>
      <c r="N6" s="116"/>
      <c r="O6" s="94"/>
    </row>
    <row r="7" spans="1:15" s="86" customFormat="1" ht="19.5" customHeight="1">
      <c r="A7" s="94"/>
      <c r="B7" s="94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116"/>
      <c r="O7" s="94"/>
    </row>
    <row r="8" spans="1:15" s="86" customFormat="1" ht="19.5" customHeight="1">
      <c r="A8" s="94"/>
      <c r="B8" s="94"/>
      <c r="C8" s="96"/>
      <c r="D8" s="97"/>
      <c r="E8" s="97"/>
      <c r="F8" s="97"/>
      <c r="G8" s="97"/>
      <c r="H8" s="97"/>
      <c r="I8" s="97"/>
      <c r="J8" s="97"/>
      <c r="K8" s="97"/>
      <c r="L8" s="97"/>
      <c r="M8" s="97"/>
      <c r="N8" s="116"/>
      <c r="O8" s="94"/>
    </row>
    <row r="9" spans="1:15" s="86" customFormat="1" ht="19.5" customHeight="1">
      <c r="A9" s="94"/>
      <c r="B9" s="94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116"/>
      <c r="O9" s="94"/>
    </row>
    <row r="10" spans="1:15" s="86" customFormat="1" ht="19.5" customHeight="1">
      <c r="A10" s="94"/>
      <c r="B10" s="96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16"/>
      <c r="O10" s="94"/>
    </row>
    <row r="11" spans="1:15" s="86" customFormat="1" ht="19.5" customHeight="1">
      <c r="A11" s="94"/>
      <c r="B11" s="94"/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16"/>
      <c r="O11" s="94"/>
    </row>
    <row r="12" spans="1:15" s="86" customFormat="1" ht="19.5" customHeight="1">
      <c r="A12" s="94"/>
      <c r="B12" s="94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16"/>
      <c r="O12" s="94"/>
    </row>
    <row r="13" spans="1:15" s="86" customFormat="1" ht="19.5" customHeight="1">
      <c r="A13" s="94"/>
      <c r="B13" s="94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16"/>
      <c r="O13" s="94"/>
    </row>
    <row r="14" spans="1:15" s="86" customFormat="1" ht="19.5" customHeight="1">
      <c r="A14" s="94"/>
      <c r="B14" s="94"/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16"/>
      <c r="O14" s="94"/>
    </row>
    <row r="15" spans="1:15" s="86" customFormat="1" ht="19.5" customHeight="1">
      <c r="A15" s="94"/>
      <c r="B15" s="94"/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16"/>
      <c r="O15" s="94"/>
    </row>
    <row r="16" spans="1:15" s="86" customFormat="1" ht="19.5" customHeight="1">
      <c r="A16" s="94"/>
      <c r="B16" s="94"/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16"/>
      <c r="O16" s="94"/>
    </row>
    <row r="17" spans="1:15" s="86" customFormat="1" ht="19.5" customHeight="1">
      <c r="A17" s="94"/>
      <c r="B17" s="94"/>
      <c r="C17" s="96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16"/>
      <c r="O17" s="94"/>
    </row>
    <row r="18" spans="1:15" s="86" customFormat="1" ht="19.5" customHeight="1">
      <c r="A18" s="94"/>
      <c r="B18" s="94"/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16"/>
      <c r="O18" s="94"/>
    </row>
    <row r="19" spans="1:15" s="86" customFormat="1" ht="19.5" customHeight="1">
      <c r="A19" s="112" t="s">
        <v>46</v>
      </c>
      <c r="B19" s="113"/>
      <c r="C19" s="117"/>
      <c r="D19" s="117"/>
      <c r="E19" s="97"/>
      <c r="F19" s="97"/>
      <c r="G19" s="97"/>
      <c r="H19" s="97"/>
      <c r="I19" s="97"/>
      <c r="J19" s="97"/>
      <c r="K19" s="97"/>
      <c r="L19" s="97"/>
      <c r="M19" s="97"/>
      <c r="N19" s="116"/>
      <c r="O19" s="94"/>
    </row>
    <row r="20" spans="1:15" s="84" customFormat="1" ht="30" customHeight="1">
      <c r="A20" s="101" t="s">
        <v>125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1:14" s="84" customFormat="1" ht="12">
      <c r="K21" s="87"/>
      <c r="L21" s="87"/>
      <c r="M21" s="87"/>
      <c r="N21" s="87"/>
    </row>
    <row r="22" spans="11:14" s="84" customFormat="1" ht="12">
      <c r="K22" s="87"/>
      <c r="L22" s="87"/>
      <c r="M22" s="87"/>
      <c r="N22" s="87"/>
    </row>
    <row r="23" spans="11:14" s="84" customFormat="1" ht="12">
      <c r="K23" s="87"/>
      <c r="L23" s="87"/>
      <c r="M23" s="87"/>
      <c r="N23" s="87"/>
    </row>
    <row r="24" spans="11:14" s="84" customFormat="1" ht="12">
      <c r="K24" s="87"/>
      <c r="L24" s="87"/>
      <c r="M24" s="87"/>
      <c r="N24" s="87"/>
    </row>
    <row r="25" spans="11:14" s="84" customFormat="1" ht="12">
      <c r="K25" s="87"/>
      <c r="L25" s="87"/>
      <c r="M25" s="87"/>
      <c r="N25" s="87"/>
    </row>
    <row r="26" spans="11:14" s="84" customFormat="1" ht="12">
      <c r="K26" s="87"/>
      <c r="L26" s="87"/>
      <c r="M26" s="87"/>
      <c r="N26" s="87"/>
    </row>
    <row r="27" spans="11:14" s="84" customFormat="1" ht="12">
      <c r="K27" s="87"/>
      <c r="L27" s="87"/>
      <c r="M27" s="87"/>
      <c r="N27" s="87"/>
    </row>
    <row r="28" spans="11:14" s="84" customFormat="1" ht="12">
      <c r="K28" s="87"/>
      <c r="L28" s="87"/>
      <c r="M28" s="87"/>
      <c r="N28" s="87"/>
    </row>
    <row r="29" spans="11:14" s="84" customFormat="1" ht="12">
      <c r="K29" s="87"/>
      <c r="L29" s="87"/>
      <c r="M29" s="87"/>
      <c r="N29" s="87"/>
    </row>
    <row r="30" spans="11:14" s="84" customFormat="1" ht="12">
      <c r="K30" s="87"/>
      <c r="L30" s="87"/>
      <c r="M30" s="87"/>
      <c r="N30" s="87"/>
    </row>
    <row r="31" spans="11:14" s="84" customFormat="1" ht="12">
      <c r="K31" s="87"/>
      <c r="L31" s="87"/>
      <c r="M31" s="87"/>
      <c r="N31" s="87"/>
    </row>
    <row r="32" spans="11:14" s="84" customFormat="1" ht="12">
      <c r="K32" s="87"/>
      <c r="L32" s="87"/>
      <c r="M32" s="87"/>
      <c r="N32" s="87"/>
    </row>
  </sheetData>
  <sheetProtection/>
  <mergeCells count="13">
    <mergeCell ref="A1:O1"/>
    <mergeCell ref="E4:F4"/>
    <mergeCell ref="G4:H4"/>
    <mergeCell ref="J4:K4"/>
    <mergeCell ref="L4:M4"/>
    <mergeCell ref="N4:O4"/>
    <mergeCell ref="A19:B19"/>
    <mergeCell ref="A20:O20"/>
    <mergeCell ref="A4:A5"/>
    <mergeCell ref="B4:B5"/>
    <mergeCell ref="C4:C5"/>
    <mergeCell ref="D4:D5"/>
    <mergeCell ref="I4:I5"/>
  </mergeCells>
  <printOptions horizontalCentered="1"/>
  <pageMargins left="0.39305555555555605" right="0.39305555555555605" top="0.786805555555556" bottom="0.39305555555555605" header="0.39305555555555605" footer="0.1965277777777780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L3" sqref="L3"/>
    </sheetView>
  </sheetViews>
  <sheetFormatPr defaultColWidth="7.8515625" defaultRowHeight="15"/>
  <cols>
    <col min="1" max="1" width="12.57421875" style="84" customWidth="1"/>
    <col min="2" max="2" width="20.57421875" style="84" customWidth="1"/>
    <col min="3" max="3" width="8.57421875" style="84" customWidth="1"/>
    <col min="4" max="4" width="10.57421875" style="84" customWidth="1"/>
    <col min="5" max="5" width="11.28125" style="84" customWidth="1"/>
    <col min="6" max="8" width="11.28125" style="87" customWidth="1"/>
    <col min="9" max="11" width="12.57421875" style="87" customWidth="1"/>
    <col min="12" max="12" width="12.57421875" style="84" customWidth="1"/>
    <col min="13" max="16384" width="7.8515625" style="84" customWidth="1"/>
  </cols>
  <sheetData>
    <row r="1" spans="1:12" s="84" customFormat="1" ht="33.75" customHeight="1">
      <c r="A1" s="89" t="s">
        <v>126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109" customFormat="1" ht="15" customHeight="1">
      <c r="A2" s="90" t="s">
        <v>2</v>
      </c>
      <c r="B2" s="110"/>
      <c r="C2" s="111"/>
      <c r="D2" s="111" t="s">
        <v>51</v>
      </c>
      <c r="E2" s="111"/>
      <c r="F2" s="111"/>
      <c r="G2" s="111"/>
      <c r="H2" s="111"/>
      <c r="I2" s="111" t="s">
        <v>52</v>
      </c>
      <c r="J2" s="110"/>
      <c r="K2" s="110"/>
      <c r="L2" s="110"/>
    </row>
    <row r="3" spans="1:12" s="84" customFormat="1" ht="15" customHeight="1">
      <c r="A3" s="90" t="s">
        <v>53</v>
      </c>
      <c r="B3" s="90"/>
      <c r="C3" s="90"/>
      <c r="D3" s="90" t="s">
        <v>54</v>
      </c>
      <c r="E3" s="90"/>
      <c r="F3" s="90"/>
      <c r="G3" s="90"/>
      <c r="H3" s="90"/>
      <c r="I3" s="90" t="s">
        <v>55</v>
      </c>
      <c r="J3" s="114"/>
      <c r="K3" s="115" t="s">
        <v>6</v>
      </c>
      <c r="L3" s="115" t="s">
        <v>127</v>
      </c>
    </row>
    <row r="4" spans="1:12" s="85" customFormat="1" ht="19.5" customHeight="1">
      <c r="A4" s="96" t="s">
        <v>9</v>
      </c>
      <c r="B4" s="96" t="s">
        <v>120</v>
      </c>
      <c r="C4" s="96" t="s">
        <v>11</v>
      </c>
      <c r="D4" s="96" t="s">
        <v>121</v>
      </c>
      <c r="E4" s="96" t="s">
        <v>128</v>
      </c>
      <c r="F4" s="96"/>
      <c r="G4" s="112" t="s">
        <v>129</v>
      </c>
      <c r="H4" s="113"/>
      <c r="I4" s="96" t="s">
        <v>130</v>
      </c>
      <c r="J4" s="96"/>
      <c r="K4" s="96" t="s">
        <v>131</v>
      </c>
      <c r="L4" s="96"/>
    </row>
    <row r="5" spans="1:12" s="85" customFormat="1" ht="19.5" customHeight="1">
      <c r="A5" s="96"/>
      <c r="B5" s="96"/>
      <c r="C5" s="96"/>
      <c r="D5" s="96"/>
      <c r="E5" s="96" t="s">
        <v>21</v>
      </c>
      <c r="F5" s="96" t="s">
        <v>22</v>
      </c>
      <c r="G5" s="96" t="s">
        <v>21</v>
      </c>
      <c r="H5" s="96" t="s">
        <v>22</v>
      </c>
      <c r="I5" s="96" t="s">
        <v>21</v>
      </c>
      <c r="J5" s="96" t="s">
        <v>22</v>
      </c>
      <c r="K5" s="96" t="s">
        <v>21</v>
      </c>
      <c r="L5" s="96" t="s">
        <v>22</v>
      </c>
    </row>
    <row r="6" spans="1:12" s="86" customFormat="1" ht="19.5" customHeight="1">
      <c r="A6" s="94"/>
      <c r="B6" s="94"/>
      <c r="C6" s="96"/>
      <c r="D6" s="97"/>
      <c r="E6" s="97"/>
      <c r="F6" s="97"/>
      <c r="G6" s="97"/>
      <c r="H6" s="97"/>
      <c r="I6" s="97"/>
      <c r="J6" s="97"/>
      <c r="K6" s="116"/>
      <c r="L6" s="94"/>
    </row>
    <row r="7" spans="1:12" s="86" customFormat="1" ht="19.5" customHeight="1">
      <c r="A7" s="94"/>
      <c r="B7" s="94"/>
      <c r="C7" s="96"/>
      <c r="D7" s="97"/>
      <c r="E7" s="97"/>
      <c r="F7" s="97"/>
      <c r="G7" s="97"/>
      <c r="H7" s="97"/>
      <c r="I7" s="97"/>
      <c r="J7" s="97"/>
      <c r="K7" s="116"/>
      <c r="L7" s="94"/>
    </row>
    <row r="8" spans="1:12" s="86" customFormat="1" ht="19.5" customHeight="1">
      <c r="A8" s="94"/>
      <c r="B8" s="94"/>
      <c r="C8" s="96"/>
      <c r="D8" s="97"/>
      <c r="E8" s="97"/>
      <c r="F8" s="97"/>
      <c r="G8" s="97"/>
      <c r="H8" s="97"/>
      <c r="I8" s="97"/>
      <c r="J8" s="97"/>
      <c r="K8" s="116"/>
      <c r="L8" s="94"/>
    </row>
    <row r="9" spans="1:12" s="86" customFormat="1" ht="19.5" customHeight="1">
      <c r="A9" s="94"/>
      <c r="B9" s="94"/>
      <c r="C9" s="96"/>
      <c r="D9" s="97"/>
      <c r="E9" s="97"/>
      <c r="F9" s="97"/>
      <c r="G9" s="97"/>
      <c r="H9" s="97"/>
      <c r="I9" s="97"/>
      <c r="J9" s="97"/>
      <c r="K9" s="116"/>
      <c r="L9" s="94"/>
    </row>
    <row r="10" spans="1:12" s="86" customFormat="1" ht="19.5" customHeight="1">
      <c r="A10" s="94"/>
      <c r="B10" s="96"/>
      <c r="C10" s="96"/>
      <c r="D10" s="97"/>
      <c r="E10" s="97"/>
      <c r="F10" s="97"/>
      <c r="G10" s="97"/>
      <c r="H10" s="97"/>
      <c r="I10" s="97"/>
      <c r="J10" s="97"/>
      <c r="K10" s="116"/>
      <c r="L10" s="94"/>
    </row>
    <row r="11" spans="1:12" s="86" customFormat="1" ht="19.5" customHeight="1">
      <c r="A11" s="94"/>
      <c r="B11" s="94"/>
      <c r="C11" s="96"/>
      <c r="D11" s="97"/>
      <c r="E11" s="97"/>
      <c r="F11" s="97"/>
      <c r="G11" s="97"/>
      <c r="H11" s="97"/>
      <c r="I11" s="97"/>
      <c r="J11" s="97"/>
      <c r="K11" s="116"/>
      <c r="L11" s="94"/>
    </row>
    <row r="12" spans="1:12" s="86" customFormat="1" ht="19.5" customHeight="1">
      <c r="A12" s="94"/>
      <c r="B12" s="94"/>
      <c r="C12" s="96"/>
      <c r="D12" s="97"/>
      <c r="E12" s="97"/>
      <c r="F12" s="97"/>
      <c r="G12" s="97"/>
      <c r="H12" s="97"/>
      <c r="I12" s="97"/>
      <c r="J12" s="97"/>
      <c r="K12" s="116"/>
      <c r="L12" s="94"/>
    </row>
    <row r="13" spans="1:12" s="86" customFormat="1" ht="19.5" customHeight="1">
      <c r="A13" s="94"/>
      <c r="B13" s="94"/>
      <c r="C13" s="96"/>
      <c r="D13" s="97"/>
      <c r="E13" s="97"/>
      <c r="F13" s="97"/>
      <c r="G13" s="97"/>
      <c r="H13" s="97"/>
      <c r="I13" s="97"/>
      <c r="J13" s="97"/>
      <c r="K13" s="116"/>
      <c r="L13" s="94"/>
    </row>
    <row r="14" spans="1:12" s="86" customFormat="1" ht="19.5" customHeight="1">
      <c r="A14" s="94"/>
      <c r="B14" s="94"/>
      <c r="C14" s="96"/>
      <c r="D14" s="97"/>
      <c r="E14" s="97"/>
      <c r="F14" s="97"/>
      <c r="G14" s="97"/>
      <c r="H14" s="97"/>
      <c r="I14" s="97"/>
      <c r="J14" s="97"/>
      <c r="K14" s="116"/>
      <c r="L14" s="94"/>
    </row>
    <row r="15" spans="1:12" s="86" customFormat="1" ht="19.5" customHeight="1">
      <c r="A15" s="94"/>
      <c r="B15" s="94"/>
      <c r="C15" s="96"/>
      <c r="D15" s="97"/>
      <c r="E15" s="97"/>
      <c r="F15" s="97"/>
      <c r="G15" s="97"/>
      <c r="H15" s="97"/>
      <c r="I15" s="97"/>
      <c r="J15" s="97"/>
      <c r="K15" s="116"/>
      <c r="L15" s="94"/>
    </row>
    <row r="16" spans="1:12" s="86" customFormat="1" ht="19.5" customHeight="1">
      <c r="A16" s="94"/>
      <c r="B16" s="94"/>
      <c r="C16" s="96"/>
      <c r="D16" s="97"/>
      <c r="E16" s="97"/>
      <c r="F16" s="97"/>
      <c r="G16" s="97"/>
      <c r="H16" s="97"/>
      <c r="I16" s="97"/>
      <c r="J16" s="97"/>
      <c r="K16" s="116"/>
      <c r="L16" s="94"/>
    </row>
    <row r="17" spans="1:12" s="86" customFormat="1" ht="19.5" customHeight="1">
      <c r="A17" s="94"/>
      <c r="B17" s="94"/>
      <c r="C17" s="96"/>
      <c r="D17" s="97"/>
      <c r="E17" s="97"/>
      <c r="F17" s="97"/>
      <c r="G17" s="97"/>
      <c r="H17" s="97"/>
      <c r="I17" s="97"/>
      <c r="J17" s="97"/>
      <c r="K17" s="116"/>
      <c r="L17" s="94"/>
    </row>
    <row r="18" spans="1:12" s="86" customFormat="1" ht="19.5" customHeight="1">
      <c r="A18" s="94"/>
      <c r="B18" s="94"/>
      <c r="C18" s="96"/>
      <c r="D18" s="97"/>
      <c r="E18" s="97"/>
      <c r="F18" s="97"/>
      <c r="G18" s="97"/>
      <c r="H18" s="97"/>
      <c r="I18" s="97"/>
      <c r="J18" s="97"/>
      <c r="K18" s="116"/>
      <c r="L18" s="94"/>
    </row>
    <row r="19" spans="1:12" s="86" customFormat="1" ht="19.5" customHeight="1">
      <c r="A19" s="96" t="s">
        <v>132</v>
      </c>
      <c r="B19" s="96"/>
      <c r="C19" s="96"/>
      <c r="D19" s="96"/>
      <c r="E19" s="97"/>
      <c r="F19" s="97"/>
      <c r="G19" s="97"/>
      <c r="H19" s="97"/>
      <c r="I19" s="97"/>
      <c r="J19" s="97"/>
      <c r="K19" s="116"/>
      <c r="L19" s="94"/>
    </row>
    <row r="20" spans="1:12" s="84" customFormat="1" ht="42.75" customHeight="1">
      <c r="A20" s="101" t="s">
        <v>133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6:11" s="84" customFormat="1" ht="12">
      <c r="F21" s="87"/>
      <c r="G21" s="87"/>
      <c r="H21" s="87"/>
      <c r="I21" s="87"/>
      <c r="J21" s="87"/>
      <c r="K21" s="87"/>
    </row>
    <row r="22" spans="6:11" s="84" customFormat="1" ht="12">
      <c r="F22" s="87"/>
      <c r="G22" s="87"/>
      <c r="H22" s="87"/>
      <c r="I22" s="87"/>
      <c r="J22" s="87"/>
      <c r="K22" s="87"/>
    </row>
    <row r="23" spans="6:11" s="84" customFormat="1" ht="12">
      <c r="F23" s="87"/>
      <c r="G23" s="87"/>
      <c r="H23" s="87"/>
      <c r="I23" s="87"/>
      <c r="J23" s="87"/>
      <c r="K23" s="87"/>
    </row>
    <row r="24" spans="6:11" s="84" customFormat="1" ht="12">
      <c r="F24" s="87"/>
      <c r="G24" s="87"/>
      <c r="H24" s="87"/>
      <c r="I24" s="87"/>
      <c r="J24" s="87"/>
      <c r="K24" s="87"/>
    </row>
    <row r="25" spans="6:11" s="84" customFormat="1" ht="12">
      <c r="F25" s="87"/>
      <c r="G25" s="87"/>
      <c r="H25" s="87"/>
      <c r="I25" s="87"/>
      <c r="J25" s="87"/>
      <c r="K25" s="87"/>
    </row>
    <row r="26" spans="6:11" s="84" customFormat="1" ht="12">
      <c r="F26" s="87"/>
      <c r="G26" s="87"/>
      <c r="H26" s="87"/>
      <c r="I26" s="87"/>
      <c r="J26" s="87"/>
      <c r="K26" s="87"/>
    </row>
    <row r="27" spans="6:11" s="84" customFormat="1" ht="12">
      <c r="F27" s="87"/>
      <c r="G27" s="87"/>
      <c r="H27" s="87"/>
      <c r="I27" s="87"/>
      <c r="J27" s="87"/>
      <c r="K27" s="87"/>
    </row>
    <row r="28" spans="6:11" s="84" customFormat="1" ht="12">
      <c r="F28" s="87"/>
      <c r="G28" s="87"/>
      <c r="H28" s="87"/>
      <c r="I28" s="87"/>
      <c r="J28" s="87"/>
      <c r="K28" s="87"/>
    </row>
    <row r="29" spans="6:11" s="84" customFormat="1" ht="12">
      <c r="F29" s="87"/>
      <c r="G29" s="87"/>
      <c r="H29" s="87"/>
      <c r="I29" s="87"/>
      <c r="J29" s="87"/>
      <c r="K29" s="87"/>
    </row>
    <row r="30" spans="6:11" s="84" customFormat="1" ht="12">
      <c r="F30" s="87"/>
      <c r="G30" s="87"/>
      <c r="H30" s="87"/>
      <c r="I30" s="87"/>
      <c r="J30" s="87"/>
      <c r="K30" s="87"/>
    </row>
    <row r="31" spans="6:11" s="84" customFormat="1" ht="12">
      <c r="F31" s="87"/>
      <c r="G31" s="87"/>
      <c r="H31" s="87"/>
      <c r="I31" s="87"/>
      <c r="J31" s="87"/>
      <c r="K31" s="87"/>
    </row>
    <row r="32" spans="6:11" s="84" customFormat="1" ht="12">
      <c r="F32" s="87"/>
      <c r="G32" s="87"/>
      <c r="H32" s="87"/>
      <c r="I32" s="87"/>
      <c r="J32" s="87"/>
      <c r="K32" s="87"/>
    </row>
  </sheetData>
  <sheetProtection/>
  <mergeCells count="11">
    <mergeCell ref="A1:L1"/>
    <mergeCell ref="E4:F4"/>
    <mergeCell ref="G4:H4"/>
    <mergeCell ref="I4:J4"/>
    <mergeCell ref="K4:L4"/>
    <mergeCell ref="A19:D19"/>
    <mergeCell ref="A20:L20"/>
    <mergeCell ref="A4:A5"/>
    <mergeCell ref="B4:B5"/>
    <mergeCell ref="C4:C5"/>
    <mergeCell ref="D4:D5"/>
  </mergeCells>
  <printOptions horizontalCentered="1"/>
  <pageMargins left="0.39305555555555605" right="0.39305555555555605" top="0.786805555555556" bottom="0.39305555555555605" header="0.39305555555555605" footer="0.1965277777777780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SheetLayoutView="100" workbookViewId="0" topLeftCell="A1">
      <selection activeCell="J19" sqref="J19"/>
    </sheetView>
  </sheetViews>
  <sheetFormatPr defaultColWidth="7.8515625" defaultRowHeight="15"/>
  <cols>
    <col min="1" max="3" width="12.57421875" style="84" customWidth="1"/>
    <col min="4" max="4" width="26.57421875" style="87" customWidth="1"/>
    <col min="5" max="5" width="8.57421875" style="87" customWidth="1"/>
    <col min="6" max="6" width="12.57421875" style="88" customWidth="1"/>
    <col min="7" max="16384" width="7.8515625" style="84" customWidth="1"/>
  </cols>
  <sheetData>
    <row r="1" spans="1:6" s="84" customFormat="1" ht="33.75" customHeight="1">
      <c r="A1" s="89" t="s">
        <v>134</v>
      </c>
      <c r="B1" s="89"/>
      <c r="C1" s="89"/>
      <c r="D1" s="89"/>
      <c r="E1" s="89"/>
      <c r="F1" s="103"/>
    </row>
    <row r="2" spans="1:6" s="84" customFormat="1" ht="15" customHeight="1">
      <c r="A2" s="90" t="s">
        <v>135</v>
      </c>
      <c r="B2" s="90"/>
      <c r="C2" s="90"/>
      <c r="D2" s="90" t="s">
        <v>136</v>
      </c>
      <c r="E2" s="90"/>
      <c r="F2" s="104"/>
    </row>
    <row r="3" spans="1:6" s="84" customFormat="1" ht="15" customHeight="1">
      <c r="A3" s="90" t="s">
        <v>51</v>
      </c>
      <c r="B3" s="90"/>
      <c r="C3" s="90"/>
      <c r="D3" s="90" t="s">
        <v>54</v>
      </c>
      <c r="E3" s="90"/>
      <c r="F3" s="104"/>
    </row>
    <row r="4" spans="1:6" s="84" customFormat="1" ht="15" customHeight="1">
      <c r="A4" s="90" t="s">
        <v>55</v>
      </c>
      <c r="B4" s="90"/>
      <c r="C4" s="90"/>
      <c r="D4" s="90" t="s">
        <v>137</v>
      </c>
      <c r="E4" s="105" t="s">
        <v>6</v>
      </c>
      <c r="F4" s="105" t="s">
        <v>138</v>
      </c>
    </row>
    <row r="5" spans="1:6" s="85" customFormat="1" ht="20.25" customHeight="1">
      <c r="A5" s="91" t="s">
        <v>139</v>
      </c>
      <c r="B5" s="92" t="s">
        <v>140</v>
      </c>
      <c r="C5" s="92" t="s">
        <v>9</v>
      </c>
      <c r="D5" s="92" t="s">
        <v>120</v>
      </c>
      <c r="E5" s="92" t="s">
        <v>11</v>
      </c>
      <c r="F5" s="106" t="s">
        <v>141</v>
      </c>
    </row>
    <row r="6" spans="1:6" s="86" customFormat="1" ht="20.25" customHeight="1">
      <c r="A6" s="93" t="s">
        <v>142</v>
      </c>
      <c r="B6" s="94" t="s">
        <v>143</v>
      </c>
      <c r="C6" s="94"/>
      <c r="D6" s="94" t="s">
        <v>144</v>
      </c>
      <c r="E6" s="96" t="s">
        <v>145</v>
      </c>
      <c r="F6" s="107"/>
    </row>
    <row r="7" spans="1:6" s="86" customFormat="1" ht="20.25" customHeight="1">
      <c r="A7" s="93"/>
      <c r="B7" s="94"/>
      <c r="C7" s="94" t="s">
        <v>146</v>
      </c>
      <c r="D7" s="94" t="s">
        <v>144</v>
      </c>
      <c r="E7" s="96" t="s">
        <v>45</v>
      </c>
      <c r="F7" s="107">
        <v>800</v>
      </c>
    </row>
    <row r="8" spans="1:6" s="86" customFormat="1" ht="30" customHeight="1">
      <c r="A8" s="95" t="s">
        <v>73</v>
      </c>
      <c r="B8" s="94"/>
      <c r="C8" s="94"/>
      <c r="D8" s="96" t="s">
        <v>73</v>
      </c>
      <c r="E8" s="96"/>
      <c r="F8" s="107"/>
    </row>
    <row r="9" spans="1:6" s="86" customFormat="1" ht="30" customHeight="1">
      <c r="A9" s="93"/>
      <c r="B9" s="94"/>
      <c r="C9" s="94"/>
      <c r="D9" s="94"/>
      <c r="E9" s="96"/>
      <c r="F9" s="107"/>
    </row>
    <row r="10" spans="1:6" s="86" customFormat="1" ht="20.25" customHeight="1">
      <c r="A10" s="93"/>
      <c r="B10" s="94"/>
      <c r="C10" s="94"/>
      <c r="D10" s="94"/>
      <c r="E10" s="96"/>
      <c r="F10" s="107"/>
    </row>
    <row r="11" spans="1:6" s="86" customFormat="1" ht="20.25" customHeight="1">
      <c r="A11" s="93"/>
      <c r="B11" s="94"/>
      <c r="C11" s="94"/>
      <c r="D11" s="94"/>
      <c r="E11" s="96"/>
      <c r="F11" s="107"/>
    </row>
    <row r="12" spans="1:6" s="86" customFormat="1" ht="20.25" customHeight="1">
      <c r="A12" s="93"/>
      <c r="B12" s="94"/>
      <c r="C12" s="94"/>
      <c r="D12" s="94"/>
      <c r="E12" s="96"/>
      <c r="F12" s="107"/>
    </row>
    <row r="13" spans="1:6" s="86" customFormat="1" ht="20.25" customHeight="1">
      <c r="A13" s="93"/>
      <c r="B13" s="94"/>
      <c r="C13" s="94"/>
      <c r="D13" s="94"/>
      <c r="E13" s="96"/>
      <c r="F13" s="107"/>
    </row>
    <row r="14" spans="1:6" s="86" customFormat="1" ht="20.25" customHeight="1">
      <c r="A14" s="93"/>
      <c r="B14" s="94"/>
      <c r="C14" s="94"/>
      <c r="D14" s="94"/>
      <c r="E14" s="96"/>
      <c r="F14" s="107"/>
    </row>
    <row r="15" spans="1:6" s="86" customFormat="1" ht="20.25" customHeight="1">
      <c r="A15" s="93"/>
      <c r="B15" s="94"/>
      <c r="C15" s="94"/>
      <c r="D15" s="94"/>
      <c r="E15" s="96"/>
      <c r="F15" s="107"/>
    </row>
    <row r="16" spans="1:6" s="86" customFormat="1" ht="20.25" customHeight="1">
      <c r="A16" s="93"/>
      <c r="B16" s="94"/>
      <c r="C16" s="94"/>
      <c r="D16" s="94"/>
      <c r="E16" s="96"/>
      <c r="F16" s="107"/>
    </row>
    <row r="17" spans="1:6" s="86" customFormat="1" ht="20.25" customHeight="1">
      <c r="A17" s="93"/>
      <c r="B17" s="94"/>
      <c r="C17" s="94"/>
      <c r="D17" s="94"/>
      <c r="E17" s="96"/>
      <c r="F17" s="107"/>
    </row>
    <row r="18" spans="1:6" s="86" customFormat="1" ht="20.25" customHeight="1">
      <c r="A18" s="93"/>
      <c r="B18" s="94"/>
      <c r="C18" s="94"/>
      <c r="D18" s="94"/>
      <c r="E18" s="96"/>
      <c r="F18" s="107"/>
    </row>
    <row r="19" spans="1:6" s="86" customFormat="1" ht="20.25" customHeight="1">
      <c r="A19" s="93"/>
      <c r="B19" s="94"/>
      <c r="C19" s="94"/>
      <c r="D19" s="94"/>
      <c r="E19" s="96"/>
      <c r="F19" s="107"/>
    </row>
    <row r="20" spans="1:6" s="86" customFormat="1" ht="20.25" customHeight="1">
      <c r="A20" s="93"/>
      <c r="B20" s="94"/>
      <c r="C20" s="94"/>
      <c r="D20" s="94"/>
      <c r="E20" s="97"/>
      <c r="F20" s="107"/>
    </row>
    <row r="21" spans="1:6" s="86" customFormat="1" ht="20.25" customHeight="1">
      <c r="A21" s="93"/>
      <c r="B21" s="94"/>
      <c r="C21" s="94"/>
      <c r="D21" s="94"/>
      <c r="E21" s="97"/>
      <c r="F21" s="107"/>
    </row>
    <row r="22" spans="1:6" s="86" customFormat="1" ht="20.25" customHeight="1">
      <c r="A22" s="93"/>
      <c r="B22" s="96"/>
      <c r="C22" s="97"/>
      <c r="D22" s="97"/>
      <c r="E22" s="97"/>
      <c r="F22" s="107"/>
    </row>
    <row r="23" spans="1:6" s="86" customFormat="1" ht="20.25" customHeight="1">
      <c r="A23" s="93"/>
      <c r="B23" s="94"/>
      <c r="C23" s="97"/>
      <c r="D23" s="97"/>
      <c r="E23" s="97"/>
      <c r="F23" s="107"/>
    </row>
    <row r="24" spans="1:6" s="86" customFormat="1" ht="20.25" customHeight="1">
      <c r="A24" s="93"/>
      <c r="B24" s="94"/>
      <c r="C24" s="97"/>
      <c r="D24" s="97"/>
      <c r="E24" s="97"/>
      <c r="F24" s="107"/>
    </row>
    <row r="25" spans="1:6" s="86" customFormat="1" ht="20.25" customHeight="1">
      <c r="A25" s="93"/>
      <c r="B25" s="94"/>
      <c r="C25" s="97"/>
      <c r="D25" s="97"/>
      <c r="E25" s="97"/>
      <c r="F25" s="107"/>
    </row>
    <row r="26" spans="1:6" s="86" customFormat="1" ht="20.25" customHeight="1">
      <c r="A26" s="93"/>
      <c r="B26" s="94"/>
      <c r="C26" s="97"/>
      <c r="D26" s="97"/>
      <c r="E26" s="97"/>
      <c r="F26" s="107"/>
    </row>
    <row r="27" spans="1:6" s="86" customFormat="1" ht="20.25" customHeight="1">
      <c r="A27" s="93"/>
      <c r="B27" s="94"/>
      <c r="C27" s="97"/>
      <c r="D27" s="97"/>
      <c r="E27" s="97"/>
      <c r="F27" s="107"/>
    </row>
    <row r="28" spans="1:6" s="86" customFormat="1" ht="20.25" customHeight="1">
      <c r="A28" s="93"/>
      <c r="B28" s="94"/>
      <c r="C28" s="97"/>
      <c r="D28" s="97"/>
      <c r="E28" s="97"/>
      <c r="F28" s="107"/>
    </row>
    <row r="29" spans="1:6" s="86" customFormat="1" ht="20.25" customHeight="1">
      <c r="A29" s="93"/>
      <c r="B29" s="94"/>
      <c r="C29" s="97"/>
      <c r="D29" s="97"/>
      <c r="E29" s="97"/>
      <c r="F29" s="107"/>
    </row>
    <row r="30" spans="1:6" s="86" customFormat="1" ht="20.25" customHeight="1">
      <c r="A30" s="98"/>
      <c r="B30" s="99"/>
      <c r="C30" s="100"/>
      <c r="D30" s="100"/>
      <c r="E30" s="100"/>
      <c r="F30" s="108"/>
    </row>
    <row r="31" spans="1:6" s="84" customFormat="1" ht="30" customHeight="1">
      <c r="A31" s="101" t="s">
        <v>147</v>
      </c>
      <c r="B31" s="102"/>
      <c r="C31" s="102"/>
      <c r="D31" s="102"/>
      <c r="E31" s="102"/>
      <c r="F31" s="102"/>
    </row>
    <row r="32" spans="4:6" s="84" customFormat="1" ht="12">
      <c r="D32" s="87"/>
      <c r="E32" s="87"/>
      <c r="F32" s="88"/>
    </row>
    <row r="33" spans="4:6" s="84" customFormat="1" ht="12">
      <c r="D33" s="87"/>
      <c r="E33" s="87"/>
      <c r="F33" s="88"/>
    </row>
    <row r="34" spans="4:6" s="84" customFormat="1" ht="12">
      <c r="D34" s="87"/>
      <c r="E34" s="87"/>
      <c r="F34" s="88"/>
    </row>
    <row r="35" spans="4:6" s="84" customFormat="1" ht="12">
      <c r="D35" s="87"/>
      <c r="E35" s="87"/>
      <c r="F35" s="88"/>
    </row>
    <row r="36" spans="4:6" s="84" customFormat="1" ht="12">
      <c r="D36" s="87"/>
      <c r="E36" s="87"/>
      <c r="F36" s="88"/>
    </row>
    <row r="37" spans="4:6" s="84" customFormat="1" ht="12">
      <c r="D37" s="87"/>
      <c r="E37" s="87"/>
      <c r="F37" s="88"/>
    </row>
    <row r="38" spans="4:6" s="84" customFormat="1" ht="12">
      <c r="D38" s="87"/>
      <c r="E38" s="87"/>
      <c r="F38" s="88"/>
    </row>
    <row r="39" spans="4:6" s="84" customFormat="1" ht="12">
      <c r="D39" s="87"/>
      <c r="E39" s="87"/>
      <c r="F39" s="88"/>
    </row>
    <row r="40" spans="4:6" s="84" customFormat="1" ht="12">
      <c r="D40" s="87"/>
      <c r="E40" s="87"/>
      <c r="F40" s="88"/>
    </row>
    <row r="41" spans="4:6" s="84" customFormat="1" ht="12">
      <c r="D41" s="87"/>
      <c r="E41" s="87"/>
      <c r="F41" s="88"/>
    </row>
    <row r="42" spans="4:6" s="84" customFormat="1" ht="12">
      <c r="D42" s="87"/>
      <c r="E42" s="87"/>
      <c r="F42" s="88"/>
    </row>
    <row r="43" spans="4:6" s="84" customFormat="1" ht="12">
      <c r="D43" s="87"/>
      <c r="E43" s="87"/>
      <c r="F43" s="88"/>
    </row>
  </sheetData>
  <sheetProtection/>
  <mergeCells count="2">
    <mergeCell ref="A1:F1"/>
    <mergeCell ref="A31:F31"/>
  </mergeCells>
  <printOptions horizontalCentered="1"/>
  <pageMargins left="0.786805555555556" right="0.39305555555555605" top="0.39305555555555605" bottom="0.39305555555555605" header="0.39305555555555605" footer="0.1965277777777780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0"/>
  <sheetViews>
    <sheetView showGridLines="0" zoomScaleSheetLayoutView="100" workbookViewId="0" topLeftCell="A1">
      <selection activeCell="S4" sqref="S4"/>
    </sheetView>
  </sheetViews>
  <sheetFormatPr defaultColWidth="8.00390625" defaultRowHeight="15"/>
  <cols>
    <col min="1" max="1" width="9.421875" style="16" bestFit="1" customWidth="1"/>
    <col min="2" max="2" width="0.42578125" style="16" bestFit="1" customWidth="1"/>
    <col min="3" max="3" width="8.8515625" style="16" bestFit="1" customWidth="1"/>
    <col min="4" max="4" width="4.57421875" style="16" bestFit="1" customWidth="1"/>
    <col min="5" max="5" width="8.00390625" style="16" hidden="1" customWidth="1"/>
    <col min="6" max="6" width="7.00390625" style="16" bestFit="1" customWidth="1"/>
    <col min="7" max="7" width="0.13671875" style="16" bestFit="1" customWidth="1"/>
    <col min="8" max="8" width="8.7109375" style="16" bestFit="1" customWidth="1"/>
    <col min="9" max="9" width="4.57421875" style="16" customWidth="1"/>
    <col min="10" max="10" width="9.421875" style="16" bestFit="1" customWidth="1"/>
    <col min="11" max="11" width="0.85546875" style="16" bestFit="1" customWidth="1"/>
    <col min="12" max="12" width="7.421875" style="16" customWidth="1"/>
    <col min="13" max="13" width="6.421875" style="16" bestFit="1" customWidth="1"/>
    <col min="14" max="14" width="2.140625" style="16" bestFit="1" customWidth="1"/>
    <col min="15" max="15" width="4.7109375" style="16" bestFit="1" customWidth="1"/>
    <col min="16" max="16" width="8.00390625" style="16" hidden="1" customWidth="1"/>
    <col min="17" max="17" width="3.421875" style="16" bestFit="1" customWidth="1"/>
    <col min="18" max="18" width="0.42578125" style="16" bestFit="1" customWidth="1"/>
    <col min="19" max="19" width="9.00390625" style="16" bestFit="1" customWidth="1"/>
    <col min="20" max="16384" width="8.00390625" style="16" customWidth="1"/>
  </cols>
  <sheetData>
    <row r="1" spans="1:256" s="15" customFormat="1" ht="22.5" customHeight="1">
      <c r="A1" s="17" t="s">
        <v>148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256" s="15" customFormat="1" ht="22.5" customHeight="1">
      <c r="A2" s="17" t="s">
        <v>149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19" s="1" customFormat="1" ht="15" customHeight="1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 t="s">
        <v>3</v>
      </c>
      <c r="M3" s="18"/>
      <c r="N3" s="18"/>
      <c r="O3" s="18"/>
      <c r="P3" s="18"/>
      <c r="Q3" s="18"/>
      <c r="R3" s="18"/>
      <c r="S3" s="18"/>
    </row>
    <row r="4" spans="1:19" s="1" customFormat="1" ht="15" customHeight="1">
      <c r="A4" s="18" t="s">
        <v>54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 t="s">
        <v>150</v>
      </c>
      <c r="M4" s="18"/>
      <c r="N4" s="18"/>
      <c r="O4" s="18"/>
      <c r="P4" s="18"/>
      <c r="Q4" s="18"/>
      <c r="R4" s="18"/>
      <c r="S4" s="18" t="s">
        <v>151</v>
      </c>
    </row>
    <row r="5" spans="1:19" s="1" customFormat="1" ht="15.75" customHeight="1">
      <c r="A5" s="19" t="s">
        <v>152</v>
      </c>
      <c r="B5" s="63"/>
      <c r="C5" s="20" t="s">
        <v>153</v>
      </c>
      <c r="D5" s="21"/>
      <c r="E5" s="21"/>
      <c r="F5" s="21"/>
      <c r="G5" s="21"/>
      <c r="H5" s="63"/>
      <c r="I5" s="22" t="s">
        <v>154</v>
      </c>
      <c r="J5" s="21"/>
      <c r="K5" s="63"/>
      <c r="L5" s="20" t="s">
        <v>155</v>
      </c>
      <c r="M5" s="21"/>
      <c r="N5" s="21"/>
      <c r="O5" s="21"/>
      <c r="P5" s="21"/>
      <c r="Q5" s="21"/>
      <c r="R5" s="21"/>
      <c r="S5" s="78"/>
    </row>
    <row r="6" spans="1:19" s="1" customFormat="1" ht="15.75" customHeight="1">
      <c r="A6" s="64" t="s">
        <v>156</v>
      </c>
      <c r="B6" s="65"/>
      <c r="C6" s="36" t="s">
        <v>155</v>
      </c>
      <c r="D6" s="66"/>
      <c r="E6" s="66"/>
      <c r="F6" s="66"/>
      <c r="G6" s="66"/>
      <c r="H6" s="65"/>
      <c r="I6" s="76" t="s">
        <v>157</v>
      </c>
      <c r="J6" s="66"/>
      <c r="K6" s="65"/>
      <c r="L6" s="36" t="s">
        <v>155</v>
      </c>
      <c r="M6" s="66"/>
      <c r="N6" s="66"/>
      <c r="O6" s="66"/>
      <c r="P6" s="66"/>
      <c r="Q6" s="66"/>
      <c r="R6" s="66"/>
      <c r="S6" s="79"/>
    </row>
    <row r="7" spans="1:19" s="1" customFormat="1" ht="15.75" customHeight="1">
      <c r="A7" s="23" t="s">
        <v>140</v>
      </c>
      <c r="B7" s="67"/>
      <c r="C7" s="24" t="s">
        <v>158</v>
      </c>
      <c r="D7" s="36" t="s">
        <v>159</v>
      </c>
      <c r="E7" s="66"/>
      <c r="F7" s="66"/>
      <c r="G7" s="66"/>
      <c r="H7" s="66"/>
      <c r="I7" s="66"/>
      <c r="J7" s="66"/>
      <c r="K7" s="65"/>
      <c r="L7" s="36" t="s">
        <v>11</v>
      </c>
      <c r="M7" s="36" t="s">
        <v>160</v>
      </c>
      <c r="N7" s="66"/>
      <c r="O7" s="66"/>
      <c r="P7" s="66"/>
      <c r="Q7" s="66"/>
      <c r="R7" s="65"/>
      <c r="S7" s="80" t="s">
        <v>161</v>
      </c>
    </row>
    <row r="8" spans="1:19" s="1" customFormat="1" ht="15.75" customHeight="1">
      <c r="A8" s="68" t="s">
        <v>143</v>
      </c>
      <c r="B8" s="69"/>
      <c r="C8" s="70"/>
      <c r="D8" s="71" t="s">
        <v>144</v>
      </c>
      <c r="E8" s="66"/>
      <c r="F8" s="66"/>
      <c r="G8" s="66"/>
      <c r="H8" s="66"/>
      <c r="I8" s="66"/>
      <c r="J8" s="66"/>
      <c r="K8" s="65"/>
      <c r="L8" s="36" t="s">
        <v>145</v>
      </c>
      <c r="M8" s="35"/>
      <c r="N8" s="66"/>
      <c r="O8" s="66"/>
      <c r="P8" s="66"/>
      <c r="Q8" s="66"/>
      <c r="R8" s="65"/>
      <c r="S8" s="81"/>
    </row>
    <row r="9" spans="1:19" s="1" customFormat="1" ht="15.75" customHeight="1">
      <c r="A9" s="29"/>
      <c r="B9" s="72"/>
      <c r="C9" s="30" t="s">
        <v>146</v>
      </c>
      <c r="D9" s="35" t="s">
        <v>144</v>
      </c>
      <c r="E9" s="66"/>
      <c r="F9" s="66"/>
      <c r="G9" s="66"/>
      <c r="H9" s="66"/>
      <c r="I9" s="66"/>
      <c r="J9" s="66"/>
      <c r="K9" s="65"/>
      <c r="L9" s="36" t="s">
        <v>45</v>
      </c>
      <c r="M9" s="77">
        <v>800</v>
      </c>
      <c r="N9" s="66"/>
      <c r="O9" s="66"/>
      <c r="P9" s="66"/>
      <c r="Q9" s="66"/>
      <c r="R9" s="65"/>
      <c r="S9" s="82">
        <v>800</v>
      </c>
    </row>
    <row r="10" spans="1:19" s="16" customFormat="1" ht="15.75" customHeight="1">
      <c r="A10" s="33"/>
      <c r="B10" s="65"/>
      <c r="C10" s="34"/>
      <c r="D10" s="35" t="s">
        <v>73</v>
      </c>
      <c r="E10" s="66"/>
      <c r="F10" s="66"/>
      <c r="G10" s="66"/>
      <c r="H10" s="66"/>
      <c r="I10" s="66"/>
      <c r="J10" s="66"/>
      <c r="K10" s="65"/>
      <c r="L10" s="36"/>
      <c r="M10" s="53" t="s">
        <v>162</v>
      </c>
      <c r="N10" s="66"/>
      <c r="O10" s="66"/>
      <c r="P10" s="66"/>
      <c r="Q10" s="66"/>
      <c r="R10" s="65"/>
      <c r="S10" s="55" t="s">
        <v>162</v>
      </c>
    </row>
    <row r="11" spans="1:19" s="16" customFormat="1" ht="15.75" customHeight="1">
      <c r="A11" s="33"/>
      <c r="B11" s="65"/>
      <c r="C11" s="34"/>
      <c r="D11" s="35" t="s">
        <v>73</v>
      </c>
      <c r="E11" s="66"/>
      <c r="F11" s="66"/>
      <c r="G11" s="66"/>
      <c r="H11" s="66"/>
      <c r="I11" s="66"/>
      <c r="J11" s="66"/>
      <c r="K11" s="65"/>
      <c r="L11" s="36"/>
      <c r="M11" s="53" t="s">
        <v>162</v>
      </c>
      <c r="N11" s="66"/>
      <c r="O11" s="66"/>
      <c r="P11" s="66"/>
      <c r="Q11" s="66"/>
      <c r="R11" s="65"/>
      <c r="S11" s="55" t="s">
        <v>162</v>
      </c>
    </row>
    <row r="12" spans="1:19" s="16" customFormat="1" ht="15.75" customHeight="1">
      <c r="A12" s="33"/>
      <c r="B12" s="65"/>
      <c r="C12" s="34"/>
      <c r="D12" s="35"/>
      <c r="E12" s="66"/>
      <c r="F12" s="66"/>
      <c r="G12" s="66"/>
      <c r="H12" s="66"/>
      <c r="I12" s="66"/>
      <c r="J12" s="66"/>
      <c r="K12" s="65"/>
      <c r="L12" s="36"/>
      <c r="M12" s="53" t="s">
        <v>162</v>
      </c>
      <c r="N12" s="66"/>
      <c r="O12" s="66"/>
      <c r="P12" s="66"/>
      <c r="Q12" s="66"/>
      <c r="R12" s="65"/>
      <c r="S12" s="55" t="s">
        <v>162</v>
      </c>
    </row>
    <row r="13" spans="1:19" s="16" customFormat="1" ht="15.75" customHeight="1">
      <c r="A13" s="33"/>
      <c r="B13" s="65"/>
      <c r="C13" s="34"/>
      <c r="D13" s="35"/>
      <c r="E13" s="66"/>
      <c r="F13" s="66"/>
      <c r="G13" s="66"/>
      <c r="H13" s="66"/>
      <c r="I13" s="66"/>
      <c r="J13" s="66"/>
      <c r="K13" s="65"/>
      <c r="L13" s="36"/>
      <c r="M13" s="53" t="s">
        <v>162</v>
      </c>
      <c r="N13" s="66"/>
      <c r="O13" s="66"/>
      <c r="P13" s="66"/>
      <c r="Q13" s="66"/>
      <c r="R13" s="65"/>
      <c r="S13" s="55" t="s">
        <v>162</v>
      </c>
    </row>
    <row r="14" spans="1:19" s="16" customFormat="1" ht="15.75" customHeight="1">
      <c r="A14" s="33"/>
      <c r="B14" s="65"/>
      <c r="C14" s="34"/>
      <c r="D14" s="35"/>
      <c r="E14" s="66"/>
      <c r="F14" s="66"/>
      <c r="G14" s="66"/>
      <c r="H14" s="66"/>
      <c r="I14" s="66"/>
      <c r="J14" s="66"/>
      <c r="K14" s="65"/>
      <c r="L14" s="36"/>
      <c r="M14" s="53" t="s">
        <v>162</v>
      </c>
      <c r="N14" s="66"/>
      <c r="O14" s="66"/>
      <c r="P14" s="66"/>
      <c r="Q14" s="66"/>
      <c r="R14" s="65"/>
      <c r="S14" s="55" t="s">
        <v>162</v>
      </c>
    </row>
    <row r="15" spans="1:19" s="1" customFormat="1" ht="15.75" customHeight="1">
      <c r="A15" s="33"/>
      <c r="B15" s="65"/>
      <c r="C15" s="34"/>
      <c r="D15" s="35"/>
      <c r="E15" s="66"/>
      <c r="F15" s="66"/>
      <c r="G15" s="66"/>
      <c r="H15" s="66"/>
      <c r="I15" s="66"/>
      <c r="J15" s="66"/>
      <c r="K15" s="65"/>
      <c r="L15" s="36"/>
      <c r="M15" s="53" t="s">
        <v>162</v>
      </c>
      <c r="N15" s="66"/>
      <c r="O15" s="66"/>
      <c r="P15" s="66"/>
      <c r="Q15" s="66"/>
      <c r="R15" s="65"/>
      <c r="S15" s="55" t="s">
        <v>162</v>
      </c>
    </row>
    <row r="16" spans="1:19" s="1" customFormat="1" ht="15.75" customHeight="1">
      <c r="A16" s="33"/>
      <c r="B16" s="65"/>
      <c r="C16" s="34"/>
      <c r="D16" s="35"/>
      <c r="E16" s="66"/>
      <c r="F16" s="66"/>
      <c r="G16" s="66"/>
      <c r="H16" s="66"/>
      <c r="I16" s="66"/>
      <c r="J16" s="66"/>
      <c r="K16" s="65"/>
      <c r="L16" s="36"/>
      <c r="M16" s="53" t="s">
        <v>162</v>
      </c>
      <c r="N16" s="66"/>
      <c r="O16" s="66"/>
      <c r="P16" s="66"/>
      <c r="Q16" s="66"/>
      <c r="R16" s="65"/>
      <c r="S16" s="55" t="s">
        <v>162</v>
      </c>
    </row>
    <row r="17" spans="1:19" s="1" customFormat="1" ht="15.75" customHeight="1">
      <c r="A17" s="37"/>
      <c r="B17" s="67"/>
      <c r="C17" s="38"/>
      <c r="D17" s="39"/>
      <c r="E17" s="25"/>
      <c r="F17" s="25"/>
      <c r="G17" s="25"/>
      <c r="H17" s="25"/>
      <c r="I17" s="25"/>
      <c r="J17" s="25"/>
      <c r="K17" s="67"/>
      <c r="L17" s="24"/>
      <c r="M17" s="56" t="s">
        <v>162</v>
      </c>
      <c r="N17" s="25"/>
      <c r="O17" s="25"/>
      <c r="P17" s="25"/>
      <c r="Q17" s="25"/>
      <c r="R17" s="67"/>
      <c r="S17" s="58" t="s">
        <v>162</v>
      </c>
    </row>
    <row r="18" spans="1:19" s="1" customFormat="1" ht="15" customHeight="1">
      <c r="A18" s="40" t="s">
        <v>163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60"/>
    </row>
    <row r="19" spans="1:19" s="1" customFormat="1" ht="139.5" customHeight="1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83"/>
    </row>
    <row r="20" ht="21" customHeight="1">
      <c r="A20" s="75" t="s">
        <v>164</v>
      </c>
    </row>
    <row r="21" ht="21" customHeight="1"/>
  </sheetData>
  <sheetProtection/>
  <mergeCells count="44">
    <mergeCell ref="A1:S1"/>
    <mergeCell ref="A2:S2"/>
    <mergeCell ref="A5:B5"/>
    <mergeCell ref="C5:H5"/>
    <mergeCell ref="I5:K5"/>
    <mergeCell ref="L5:S5"/>
    <mergeCell ref="A6:B6"/>
    <mergeCell ref="C6:H6"/>
    <mergeCell ref="I6:K6"/>
    <mergeCell ref="L6:S6"/>
    <mergeCell ref="A7:B7"/>
    <mergeCell ref="D7:K7"/>
    <mergeCell ref="M7:R7"/>
    <mergeCell ref="D8:K8"/>
    <mergeCell ref="M8:R8"/>
    <mergeCell ref="A9:B9"/>
    <mergeCell ref="D9:K9"/>
    <mergeCell ref="M9:R9"/>
    <mergeCell ref="A10:B10"/>
    <mergeCell ref="D10:K10"/>
    <mergeCell ref="M10:R10"/>
    <mergeCell ref="A11:B11"/>
    <mergeCell ref="D11:K11"/>
    <mergeCell ref="M11:R11"/>
    <mergeCell ref="A12:B12"/>
    <mergeCell ref="D12:K12"/>
    <mergeCell ref="M12:R12"/>
    <mergeCell ref="A13:B13"/>
    <mergeCell ref="D13:K13"/>
    <mergeCell ref="M13:R13"/>
    <mergeCell ref="A14:B14"/>
    <mergeCell ref="D14:K14"/>
    <mergeCell ref="M14:R14"/>
    <mergeCell ref="A15:B15"/>
    <mergeCell ref="D15:K15"/>
    <mergeCell ref="M15:R15"/>
    <mergeCell ref="A16:B16"/>
    <mergeCell ref="D16:K16"/>
    <mergeCell ref="M16:R16"/>
    <mergeCell ref="A17:B17"/>
    <mergeCell ref="D17:K17"/>
    <mergeCell ref="M17:R17"/>
    <mergeCell ref="A18:S18"/>
    <mergeCell ref="A19:S19"/>
  </mergeCells>
  <printOptions horizontalCentered="1" verticalCentered="1"/>
  <pageMargins left="0.786805555555556" right="0.39305555555555605" top="0.39305555555555605" bottom="0.39305555555555605" header="0.39305555555555605" footer="0.1965277777777780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1"/>
  <sheetViews>
    <sheetView showGridLines="0" zoomScaleSheetLayoutView="100" workbookViewId="0" topLeftCell="A1">
      <selection activeCell="S4" sqref="S4"/>
    </sheetView>
  </sheetViews>
  <sheetFormatPr defaultColWidth="8.00390625" defaultRowHeight="15"/>
  <cols>
    <col min="1" max="1" width="9.421875" style="16" bestFit="1" customWidth="1"/>
    <col min="2" max="2" width="0.42578125" style="16" bestFit="1" customWidth="1"/>
    <col min="3" max="3" width="8.8515625" style="16" bestFit="1" customWidth="1"/>
    <col min="4" max="4" width="4.57421875" style="16" bestFit="1" customWidth="1"/>
    <col min="5" max="5" width="8.00390625" style="16" hidden="1" customWidth="1"/>
    <col min="6" max="6" width="7.00390625" style="16" bestFit="1" customWidth="1"/>
    <col min="7" max="7" width="0.13671875" style="16" bestFit="1" customWidth="1"/>
    <col min="8" max="8" width="8.7109375" style="16" bestFit="1" customWidth="1"/>
    <col min="9" max="9" width="4.57421875" style="16" customWidth="1"/>
    <col min="10" max="10" width="9.421875" style="16" bestFit="1" customWidth="1"/>
    <col min="11" max="11" width="0.85546875" style="16" bestFit="1" customWidth="1"/>
    <col min="12" max="12" width="7.421875" style="16" customWidth="1"/>
    <col min="13" max="13" width="6.421875" style="16" bestFit="1" customWidth="1"/>
    <col min="14" max="14" width="2.140625" style="16" bestFit="1" customWidth="1"/>
    <col min="15" max="15" width="4.7109375" style="16" bestFit="1" customWidth="1"/>
    <col min="16" max="16" width="8.00390625" style="16" hidden="1" customWidth="1"/>
    <col min="17" max="17" width="3.421875" style="16" bestFit="1" customWidth="1"/>
    <col min="18" max="18" width="0.42578125" style="16" bestFit="1" customWidth="1"/>
    <col min="19" max="19" width="9.00390625" style="16" bestFit="1" customWidth="1"/>
    <col min="20" max="16384" width="8.00390625" style="16" customWidth="1"/>
  </cols>
  <sheetData>
    <row r="1" spans="1:256" s="15" customFormat="1" ht="22.5" customHeight="1">
      <c r="A1" s="17" t="s">
        <v>148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256" s="15" customFormat="1" ht="22.5" customHeight="1">
      <c r="A2" s="17" t="s">
        <v>165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19" s="1" customFormat="1" ht="15" customHeight="1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 t="s">
        <v>3</v>
      </c>
      <c r="M3" s="18"/>
      <c r="N3" s="18"/>
      <c r="O3" s="18"/>
      <c r="P3" s="18"/>
      <c r="Q3" s="18"/>
      <c r="R3" s="18"/>
      <c r="S3" s="18"/>
    </row>
    <row r="4" spans="1:19" s="1" customFormat="1" ht="15" customHeight="1">
      <c r="A4" s="18" t="s">
        <v>54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 t="s">
        <v>150</v>
      </c>
      <c r="M4" s="18"/>
      <c r="N4" s="18"/>
      <c r="O4" s="18"/>
      <c r="P4" s="18"/>
      <c r="Q4" s="18"/>
      <c r="R4" s="18"/>
      <c r="S4" s="18" t="s">
        <v>166</v>
      </c>
    </row>
    <row r="5" spans="1:19" s="1" customFormat="1" ht="15.75" customHeight="1">
      <c r="A5" s="19" t="s">
        <v>152</v>
      </c>
      <c r="B5" s="63"/>
      <c r="C5" s="20"/>
      <c r="D5" s="21"/>
      <c r="E5" s="21"/>
      <c r="F5" s="21"/>
      <c r="G5" s="21"/>
      <c r="H5" s="63"/>
      <c r="I5" s="22" t="s">
        <v>154</v>
      </c>
      <c r="J5" s="21"/>
      <c r="K5" s="63"/>
      <c r="L5" s="20"/>
      <c r="M5" s="21"/>
      <c r="N5" s="21"/>
      <c r="O5" s="21"/>
      <c r="P5" s="21"/>
      <c r="Q5" s="21"/>
      <c r="R5" s="21"/>
      <c r="S5" s="78"/>
    </row>
    <row r="6" spans="1:19" s="1" customFormat="1" ht="15.75" customHeight="1">
      <c r="A6" s="64" t="s">
        <v>156</v>
      </c>
      <c r="B6" s="65"/>
      <c r="C6" s="36"/>
      <c r="D6" s="66"/>
      <c r="E6" s="66"/>
      <c r="F6" s="66"/>
      <c r="G6" s="66"/>
      <c r="H6" s="65"/>
      <c r="I6" s="76" t="s">
        <v>157</v>
      </c>
      <c r="J6" s="66"/>
      <c r="K6" s="65"/>
      <c r="L6" s="36"/>
      <c r="M6" s="66"/>
      <c r="N6" s="66"/>
      <c r="O6" s="66"/>
      <c r="P6" s="66"/>
      <c r="Q6" s="66"/>
      <c r="R6" s="66"/>
      <c r="S6" s="79"/>
    </row>
    <row r="7" spans="1:19" s="1" customFormat="1" ht="15.75" customHeight="1">
      <c r="A7" s="23" t="s">
        <v>140</v>
      </c>
      <c r="B7" s="67"/>
      <c r="C7" s="24" t="s">
        <v>158</v>
      </c>
      <c r="D7" s="36" t="s">
        <v>159</v>
      </c>
      <c r="E7" s="66"/>
      <c r="F7" s="66"/>
      <c r="G7" s="66"/>
      <c r="H7" s="66"/>
      <c r="I7" s="66"/>
      <c r="J7" s="66"/>
      <c r="K7" s="65"/>
      <c r="L7" s="36" t="s">
        <v>11</v>
      </c>
      <c r="M7" s="36" t="s">
        <v>160</v>
      </c>
      <c r="N7" s="66"/>
      <c r="O7" s="66"/>
      <c r="P7" s="66"/>
      <c r="Q7" s="66"/>
      <c r="R7" s="65"/>
      <c r="S7" s="80" t="s">
        <v>161</v>
      </c>
    </row>
    <row r="8" spans="1:19" s="1" customFormat="1" ht="15.75" customHeight="1">
      <c r="A8" s="68"/>
      <c r="B8" s="69"/>
      <c r="C8" s="70"/>
      <c r="D8" s="71"/>
      <c r="E8" s="66"/>
      <c r="F8" s="66"/>
      <c r="G8" s="66"/>
      <c r="H8" s="66"/>
      <c r="I8" s="66"/>
      <c r="J8" s="66"/>
      <c r="K8" s="65"/>
      <c r="L8" s="36"/>
      <c r="M8" s="35"/>
      <c r="N8" s="66"/>
      <c r="O8" s="66"/>
      <c r="P8" s="66"/>
      <c r="Q8" s="66"/>
      <c r="R8" s="65"/>
      <c r="S8" s="81"/>
    </row>
    <row r="9" spans="1:19" s="1" customFormat="1" ht="15.75" customHeight="1">
      <c r="A9" s="29"/>
      <c r="B9" s="72"/>
      <c r="C9" s="30"/>
      <c r="D9" s="35"/>
      <c r="E9" s="66"/>
      <c r="F9" s="66"/>
      <c r="G9" s="66"/>
      <c r="H9" s="66"/>
      <c r="I9" s="66"/>
      <c r="J9" s="66"/>
      <c r="K9" s="65"/>
      <c r="L9" s="36"/>
      <c r="M9" s="77"/>
      <c r="N9" s="66"/>
      <c r="O9" s="66"/>
      <c r="P9" s="66"/>
      <c r="Q9" s="66"/>
      <c r="R9" s="65"/>
      <c r="S9" s="82"/>
    </row>
    <row r="10" spans="1:19" s="16" customFormat="1" ht="15.75" customHeight="1">
      <c r="A10" s="33"/>
      <c r="B10" s="65"/>
      <c r="C10" s="34"/>
      <c r="D10" s="35"/>
      <c r="E10" s="66"/>
      <c r="F10" s="66"/>
      <c r="G10" s="66"/>
      <c r="H10" s="66"/>
      <c r="I10" s="66"/>
      <c r="J10" s="66"/>
      <c r="K10" s="65"/>
      <c r="L10" s="36"/>
      <c r="M10" s="53"/>
      <c r="N10" s="66"/>
      <c r="O10" s="66"/>
      <c r="P10" s="66"/>
      <c r="Q10" s="66"/>
      <c r="R10" s="65"/>
      <c r="S10" s="55"/>
    </row>
    <row r="11" spans="1:19" s="16" customFormat="1" ht="15.75" customHeight="1">
      <c r="A11" s="33"/>
      <c r="B11" s="65"/>
      <c r="C11" s="34"/>
      <c r="D11" s="35"/>
      <c r="E11" s="66"/>
      <c r="F11" s="66"/>
      <c r="G11" s="66"/>
      <c r="H11" s="66"/>
      <c r="I11" s="66"/>
      <c r="J11" s="66"/>
      <c r="K11" s="65"/>
      <c r="L11" s="36"/>
      <c r="M11" s="53"/>
      <c r="N11" s="66"/>
      <c r="O11" s="66"/>
      <c r="P11" s="66"/>
      <c r="Q11" s="66"/>
      <c r="R11" s="65"/>
      <c r="S11" s="55"/>
    </row>
    <row r="12" spans="1:19" s="16" customFormat="1" ht="15.75" customHeight="1">
      <c r="A12" s="33"/>
      <c r="B12" s="65"/>
      <c r="C12" s="34"/>
      <c r="D12" s="35"/>
      <c r="E12" s="66"/>
      <c r="F12" s="66"/>
      <c r="G12" s="66"/>
      <c r="H12" s="66"/>
      <c r="I12" s="66"/>
      <c r="J12" s="66"/>
      <c r="K12" s="65"/>
      <c r="L12" s="36"/>
      <c r="M12" s="53"/>
      <c r="N12" s="66"/>
      <c r="O12" s="66"/>
      <c r="P12" s="66"/>
      <c r="Q12" s="66"/>
      <c r="R12" s="65"/>
      <c r="S12" s="55"/>
    </row>
    <row r="13" spans="1:19" s="16" customFormat="1" ht="15.75" customHeight="1">
      <c r="A13" s="33"/>
      <c r="B13" s="65"/>
      <c r="C13" s="34"/>
      <c r="D13" s="35"/>
      <c r="E13" s="66"/>
      <c r="F13" s="66"/>
      <c r="G13" s="66"/>
      <c r="H13" s="66"/>
      <c r="I13" s="66"/>
      <c r="J13" s="66"/>
      <c r="K13" s="65"/>
      <c r="L13" s="36"/>
      <c r="M13" s="53" t="s">
        <v>162</v>
      </c>
      <c r="N13" s="66"/>
      <c r="O13" s="66"/>
      <c r="P13" s="66"/>
      <c r="Q13" s="66"/>
      <c r="R13" s="65"/>
      <c r="S13" s="55" t="s">
        <v>162</v>
      </c>
    </row>
    <row r="14" spans="1:19" s="16" customFormat="1" ht="15.75" customHeight="1">
      <c r="A14" s="33"/>
      <c r="B14" s="65"/>
      <c r="C14" s="34"/>
      <c r="D14" s="35"/>
      <c r="E14" s="66"/>
      <c r="F14" s="66"/>
      <c r="G14" s="66"/>
      <c r="H14" s="66"/>
      <c r="I14" s="66"/>
      <c r="J14" s="66"/>
      <c r="K14" s="65"/>
      <c r="L14" s="36"/>
      <c r="M14" s="53" t="s">
        <v>162</v>
      </c>
      <c r="N14" s="66"/>
      <c r="O14" s="66"/>
      <c r="P14" s="66"/>
      <c r="Q14" s="66"/>
      <c r="R14" s="65"/>
      <c r="S14" s="55" t="s">
        <v>162</v>
      </c>
    </row>
    <row r="15" spans="1:19" s="1" customFormat="1" ht="15.75" customHeight="1">
      <c r="A15" s="33"/>
      <c r="B15" s="65"/>
      <c r="C15" s="34"/>
      <c r="D15" s="35"/>
      <c r="E15" s="66"/>
      <c r="F15" s="66"/>
      <c r="G15" s="66"/>
      <c r="H15" s="66"/>
      <c r="I15" s="66"/>
      <c r="J15" s="66"/>
      <c r="K15" s="65"/>
      <c r="L15" s="36"/>
      <c r="M15" s="53" t="s">
        <v>162</v>
      </c>
      <c r="N15" s="66"/>
      <c r="O15" s="66"/>
      <c r="P15" s="66"/>
      <c r="Q15" s="66"/>
      <c r="R15" s="65"/>
      <c r="S15" s="55" t="s">
        <v>162</v>
      </c>
    </row>
    <row r="16" spans="1:19" s="1" customFormat="1" ht="15.75" customHeight="1">
      <c r="A16" s="33"/>
      <c r="B16" s="65"/>
      <c r="C16" s="34"/>
      <c r="D16" s="35"/>
      <c r="E16" s="66"/>
      <c r="F16" s="66"/>
      <c r="G16" s="66"/>
      <c r="H16" s="66"/>
      <c r="I16" s="66"/>
      <c r="J16" s="66"/>
      <c r="K16" s="65"/>
      <c r="L16" s="36"/>
      <c r="M16" s="53" t="s">
        <v>162</v>
      </c>
      <c r="N16" s="66"/>
      <c r="O16" s="66"/>
      <c r="P16" s="66"/>
      <c r="Q16" s="66"/>
      <c r="R16" s="65"/>
      <c r="S16" s="55" t="s">
        <v>162</v>
      </c>
    </row>
    <row r="17" spans="1:19" s="1" customFormat="1" ht="15.75" customHeight="1">
      <c r="A17" s="37"/>
      <c r="B17" s="67"/>
      <c r="C17" s="38"/>
      <c r="D17" s="39"/>
      <c r="E17" s="25"/>
      <c r="F17" s="25"/>
      <c r="G17" s="25"/>
      <c r="H17" s="25"/>
      <c r="I17" s="25"/>
      <c r="J17" s="25"/>
      <c r="K17" s="67"/>
      <c r="L17" s="24"/>
      <c r="M17" s="56" t="s">
        <v>162</v>
      </c>
      <c r="N17" s="25"/>
      <c r="O17" s="25"/>
      <c r="P17" s="25"/>
      <c r="Q17" s="25"/>
      <c r="R17" s="67"/>
      <c r="S17" s="58" t="s">
        <v>162</v>
      </c>
    </row>
    <row r="18" spans="1:19" s="1" customFormat="1" ht="15" customHeight="1">
      <c r="A18" s="40" t="s">
        <v>163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60"/>
    </row>
    <row r="19" spans="1:19" s="1" customFormat="1" ht="177" customHeight="1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83"/>
    </row>
    <row r="20" ht="0" customHeight="1" hidden="1"/>
    <row r="21" ht="12.75">
      <c r="A21" s="75" t="s">
        <v>164</v>
      </c>
    </row>
  </sheetData>
  <sheetProtection/>
  <mergeCells count="44">
    <mergeCell ref="A1:S1"/>
    <mergeCell ref="A2:S2"/>
    <mergeCell ref="A5:B5"/>
    <mergeCell ref="C5:H5"/>
    <mergeCell ref="I5:K5"/>
    <mergeCell ref="L5:S5"/>
    <mergeCell ref="A6:B6"/>
    <mergeCell ref="C6:H6"/>
    <mergeCell ref="I6:K6"/>
    <mergeCell ref="L6:S6"/>
    <mergeCell ref="A7:B7"/>
    <mergeCell ref="D7:K7"/>
    <mergeCell ref="M7:R7"/>
    <mergeCell ref="D8:K8"/>
    <mergeCell ref="M8:R8"/>
    <mergeCell ref="A9:B9"/>
    <mergeCell ref="D9:K9"/>
    <mergeCell ref="M9:R9"/>
    <mergeCell ref="A10:B10"/>
    <mergeCell ref="D10:K10"/>
    <mergeCell ref="M10:R10"/>
    <mergeCell ref="A11:B11"/>
    <mergeCell ref="D11:K11"/>
    <mergeCell ref="M11:R11"/>
    <mergeCell ref="A12:B12"/>
    <mergeCell ref="D12:K12"/>
    <mergeCell ref="M12:R12"/>
    <mergeCell ref="A13:B13"/>
    <mergeCell ref="D13:K13"/>
    <mergeCell ref="M13:R13"/>
    <mergeCell ref="A14:B14"/>
    <mergeCell ref="D14:K14"/>
    <mergeCell ref="M14:R14"/>
    <mergeCell ref="A15:B15"/>
    <mergeCell ref="D15:K15"/>
    <mergeCell ref="M15:R15"/>
    <mergeCell ref="A16:B16"/>
    <mergeCell ref="D16:K16"/>
    <mergeCell ref="M16:R16"/>
    <mergeCell ref="A17:B17"/>
    <mergeCell ref="D17:K17"/>
    <mergeCell ref="M17:R17"/>
    <mergeCell ref="A18:S18"/>
    <mergeCell ref="A19:S19"/>
  </mergeCells>
  <printOptions horizontalCentered="1" verticalCentered="1"/>
  <pageMargins left="0.786805555555556" right="0.39305555555555605" top="0.39305555555555605" bottom="0.39305555555555605" header="0.39305555555555605" footer="0.19652777777777802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5"/>
  <sheetViews>
    <sheetView showGridLines="0" zoomScaleSheetLayoutView="100" workbookViewId="0" topLeftCell="A1">
      <selection activeCell="Q34" sqref="Q34"/>
    </sheetView>
  </sheetViews>
  <sheetFormatPr defaultColWidth="8.00390625" defaultRowHeight="15"/>
  <cols>
    <col min="1" max="1" width="9.140625" style="16" customWidth="1"/>
    <col min="2" max="2" width="8.7109375" style="16" customWidth="1"/>
    <col min="3" max="3" width="20.7109375" style="16" customWidth="1"/>
    <col min="4" max="4" width="9.00390625" style="16" customWidth="1"/>
    <col min="5" max="8" width="10.421875" style="16" customWidth="1"/>
    <col min="9" max="16384" width="8.00390625" style="16" customWidth="1"/>
  </cols>
  <sheetData>
    <row r="1" spans="1:256" s="15" customFormat="1" ht="22.5" customHeight="1">
      <c r="A1" s="17" t="s">
        <v>148</v>
      </c>
      <c r="B1" s="17"/>
      <c r="C1" s="17"/>
      <c r="D1" s="17"/>
      <c r="E1" s="17"/>
      <c r="F1" s="17"/>
      <c r="G1" s="17"/>
      <c r="H1" s="17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256" s="15" customFormat="1" ht="22.5" customHeight="1">
      <c r="A2" s="17" t="s">
        <v>167</v>
      </c>
      <c r="B2" s="17"/>
      <c r="C2" s="17"/>
      <c r="D2" s="17"/>
      <c r="E2" s="17"/>
      <c r="F2" s="17"/>
      <c r="G2" s="17"/>
      <c r="H2" s="17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8" s="1" customFormat="1" ht="15" customHeight="1">
      <c r="A3" s="18" t="s">
        <v>51</v>
      </c>
      <c r="B3" s="18"/>
      <c r="C3" s="18"/>
      <c r="D3" s="18" t="s">
        <v>3</v>
      </c>
      <c r="E3" s="18"/>
      <c r="F3" s="18"/>
      <c r="G3" s="18"/>
      <c r="H3" s="18"/>
    </row>
    <row r="4" spans="1:8" s="1" customFormat="1" ht="15" customHeight="1">
      <c r="A4" s="18" t="s">
        <v>54</v>
      </c>
      <c r="B4" s="18"/>
      <c r="C4" s="18"/>
      <c r="D4" s="18" t="s">
        <v>150</v>
      </c>
      <c r="E4" s="18"/>
      <c r="F4" s="18"/>
      <c r="G4" s="18"/>
      <c r="H4" s="18" t="s">
        <v>168</v>
      </c>
    </row>
    <row r="5" spans="1:8" s="1" customFormat="1" ht="15.75" customHeight="1">
      <c r="A5" s="19" t="s">
        <v>152</v>
      </c>
      <c r="B5" s="20"/>
      <c r="C5" s="21"/>
      <c r="D5" s="22" t="s">
        <v>154</v>
      </c>
      <c r="E5" s="21"/>
      <c r="F5" s="45"/>
      <c r="G5" s="45"/>
      <c r="H5" s="46"/>
    </row>
    <row r="6" spans="1:8" s="1" customFormat="1" ht="15.75" customHeight="1">
      <c r="A6" s="23" t="s">
        <v>156</v>
      </c>
      <c r="B6" s="24"/>
      <c r="C6" s="25"/>
      <c r="D6" s="26" t="s">
        <v>157</v>
      </c>
      <c r="E6" s="25"/>
      <c r="F6" s="47"/>
      <c r="G6" s="47"/>
      <c r="H6" s="48"/>
    </row>
    <row r="7" spans="1:8" s="1" customFormat="1" ht="15.75" customHeight="1">
      <c r="A7" s="27" t="s">
        <v>140</v>
      </c>
      <c r="B7" s="28" t="s">
        <v>158</v>
      </c>
      <c r="C7" s="28" t="s">
        <v>159</v>
      </c>
      <c r="D7" s="28" t="s">
        <v>11</v>
      </c>
      <c r="E7" s="28" t="s">
        <v>160</v>
      </c>
      <c r="F7" s="28"/>
      <c r="G7" s="28" t="s">
        <v>161</v>
      </c>
      <c r="H7" s="49"/>
    </row>
    <row r="8" spans="1:8" s="1" customFormat="1" ht="15.75" customHeight="1">
      <c r="A8" s="27"/>
      <c r="B8" s="28"/>
      <c r="C8" s="28"/>
      <c r="D8" s="28"/>
      <c r="E8" s="28" t="s">
        <v>169</v>
      </c>
      <c r="F8" s="28" t="s">
        <v>170</v>
      </c>
      <c r="G8" s="28" t="s">
        <v>169</v>
      </c>
      <c r="H8" s="49" t="s">
        <v>170</v>
      </c>
    </row>
    <row r="9" spans="1:8" s="1" customFormat="1" ht="15.75" customHeight="1">
      <c r="A9" s="29"/>
      <c r="B9" s="30"/>
      <c r="C9" s="31"/>
      <c r="D9" s="32"/>
      <c r="E9" s="50"/>
      <c r="F9" s="51"/>
      <c r="G9" s="51"/>
      <c r="H9" s="52"/>
    </row>
    <row r="10" spans="1:8" s="16" customFormat="1" ht="15.75" customHeight="1">
      <c r="A10" s="33"/>
      <c r="B10" s="34"/>
      <c r="C10" s="35"/>
      <c r="D10" s="36"/>
      <c r="E10" s="53"/>
      <c r="F10" s="54"/>
      <c r="G10" s="54"/>
      <c r="H10" s="55"/>
    </row>
    <row r="11" spans="1:8" s="16" customFormat="1" ht="15.75" customHeight="1">
      <c r="A11" s="33"/>
      <c r="B11" s="34"/>
      <c r="C11" s="35"/>
      <c r="D11" s="36"/>
      <c r="E11" s="53"/>
      <c r="F11" s="54"/>
      <c r="G11" s="54"/>
      <c r="H11" s="55"/>
    </row>
    <row r="12" spans="1:8" s="16" customFormat="1" ht="15.75" customHeight="1">
      <c r="A12" s="33"/>
      <c r="B12" s="34"/>
      <c r="C12" s="35"/>
      <c r="D12" s="36"/>
      <c r="E12" s="53"/>
      <c r="F12" s="54"/>
      <c r="G12" s="54"/>
      <c r="H12" s="55"/>
    </row>
    <row r="13" spans="1:8" s="16" customFormat="1" ht="15.75" customHeight="1">
      <c r="A13" s="33"/>
      <c r="B13" s="34"/>
      <c r="C13" s="35"/>
      <c r="D13" s="36"/>
      <c r="E13" s="53"/>
      <c r="F13" s="54"/>
      <c r="G13" s="54"/>
      <c r="H13" s="55"/>
    </row>
    <row r="14" spans="1:8" s="16" customFormat="1" ht="15.75" customHeight="1">
      <c r="A14" s="33"/>
      <c r="B14" s="34"/>
      <c r="C14" s="35"/>
      <c r="D14" s="36"/>
      <c r="E14" s="53"/>
      <c r="F14" s="54"/>
      <c r="G14" s="54"/>
      <c r="H14" s="55"/>
    </row>
    <row r="15" spans="1:8" s="16" customFormat="1" ht="15.75" customHeight="1">
      <c r="A15" s="33"/>
      <c r="B15" s="34"/>
      <c r="C15" s="35"/>
      <c r="D15" s="36"/>
      <c r="E15" s="53"/>
      <c r="F15" s="54"/>
      <c r="G15" s="54"/>
      <c r="H15" s="55"/>
    </row>
    <row r="16" spans="1:8" s="16" customFormat="1" ht="15.75" customHeight="1">
      <c r="A16" s="33"/>
      <c r="B16" s="34"/>
      <c r="C16" s="35"/>
      <c r="D16" s="36"/>
      <c r="E16" s="53"/>
      <c r="F16" s="54"/>
      <c r="G16" s="54"/>
      <c r="H16" s="55"/>
    </row>
    <row r="17" spans="1:8" s="16" customFormat="1" ht="15.75" customHeight="1">
      <c r="A17" s="33"/>
      <c r="B17" s="34"/>
      <c r="C17" s="35"/>
      <c r="D17" s="36"/>
      <c r="E17" s="53"/>
      <c r="F17" s="54"/>
      <c r="G17" s="54"/>
      <c r="H17" s="55"/>
    </row>
    <row r="18" spans="1:8" s="16" customFormat="1" ht="15.75" customHeight="1">
      <c r="A18" s="33"/>
      <c r="B18" s="34"/>
      <c r="C18" s="35"/>
      <c r="D18" s="36"/>
      <c r="E18" s="53"/>
      <c r="F18" s="54"/>
      <c r="G18" s="54"/>
      <c r="H18" s="55"/>
    </row>
    <row r="19" spans="1:8" s="16" customFormat="1" ht="15.75" customHeight="1">
      <c r="A19" s="33"/>
      <c r="B19" s="34"/>
      <c r="C19" s="35"/>
      <c r="D19" s="36"/>
      <c r="E19" s="53"/>
      <c r="F19" s="54"/>
      <c r="G19" s="54"/>
      <c r="H19" s="55"/>
    </row>
    <row r="20" spans="1:8" s="16" customFormat="1" ht="15.75" customHeight="1">
      <c r="A20" s="33"/>
      <c r="B20" s="34"/>
      <c r="C20" s="35"/>
      <c r="D20" s="36"/>
      <c r="E20" s="53"/>
      <c r="F20" s="54"/>
      <c r="G20" s="54"/>
      <c r="H20" s="55"/>
    </row>
    <row r="21" spans="1:8" s="16" customFormat="1" ht="15.75" customHeight="1">
      <c r="A21" s="33"/>
      <c r="B21" s="34"/>
      <c r="C21" s="35"/>
      <c r="D21" s="36"/>
      <c r="E21" s="53"/>
      <c r="F21" s="54"/>
      <c r="G21" s="54"/>
      <c r="H21" s="55"/>
    </row>
    <row r="22" spans="1:8" s="16" customFormat="1" ht="15.75" customHeight="1">
      <c r="A22" s="33"/>
      <c r="B22" s="34"/>
      <c r="C22" s="35"/>
      <c r="D22" s="36"/>
      <c r="E22" s="53"/>
      <c r="F22" s="54"/>
      <c r="G22" s="54"/>
      <c r="H22" s="55"/>
    </row>
    <row r="23" spans="1:8" s="16" customFormat="1" ht="15.75" customHeight="1">
      <c r="A23" s="33"/>
      <c r="B23" s="34"/>
      <c r="C23" s="35"/>
      <c r="D23" s="36"/>
      <c r="E23" s="53"/>
      <c r="F23" s="54"/>
      <c r="G23" s="54"/>
      <c r="H23" s="55"/>
    </row>
    <row r="24" spans="1:8" s="16" customFormat="1" ht="15.75" customHeight="1">
      <c r="A24" s="33"/>
      <c r="B24" s="34"/>
      <c r="C24" s="35"/>
      <c r="D24" s="36"/>
      <c r="E24" s="53"/>
      <c r="F24" s="54"/>
      <c r="G24" s="54"/>
      <c r="H24" s="55"/>
    </row>
    <row r="25" spans="1:8" s="16" customFormat="1" ht="15.75" customHeight="1">
      <c r="A25" s="33"/>
      <c r="B25" s="34"/>
      <c r="C25" s="35"/>
      <c r="D25" s="36"/>
      <c r="E25" s="53"/>
      <c r="F25" s="54"/>
      <c r="G25" s="54"/>
      <c r="H25" s="55"/>
    </row>
    <row r="26" spans="1:8" s="16" customFormat="1" ht="15.75" customHeight="1">
      <c r="A26" s="33"/>
      <c r="B26" s="34"/>
      <c r="C26" s="35"/>
      <c r="D26" s="36"/>
      <c r="E26" s="53"/>
      <c r="F26" s="54"/>
      <c r="G26" s="54"/>
      <c r="H26" s="55"/>
    </row>
    <row r="27" spans="1:8" s="16" customFormat="1" ht="15.75" customHeight="1">
      <c r="A27" s="33"/>
      <c r="B27" s="34"/>
      <c r="C27" s="35"/>
      <c r="D27" s="36"/>
      <c r="E27" s="53"/>
      <c r="F27" s="54"/>
      <c r="G27" s="54"/>
      <c r="H27" s="55"/>
    </row>
    <row r="28" spans="1:8" s="16" customFormat="1" ht="15.75" customHeight="1">
      <c r="A28" s="33"/>
      <c r="B28" s="34"/>
      <c r="C28" s="35"/>
      <c r="D28" s="36"/>
      <c r="E28" s="53" t="s">
        <v>162</v>
      </c>
      <c r="F28" s="54"/>
      <c r="G28" s="54"/>
      <c r="H28" s="55" t="s">
        <v>162</v>
      </c>
    </row>
    <row r="29" spans="1:8" s="16" customFormat="1" ht="15.75" customHeight="1">
      <c r="A29" s="33"/>
      <c r="B29" s="34"/>
      <c r="C29" s="35"/>
      <c r="D29" s="36"/>
      <c r="E29" s="53" t="s">
        <v>162</v>
      </c>
      <c r="F29" s="54"/>
      <c r="G29" s="54"/>
      <c r="H29" s="55" t="s">
        <v>162</v>
      </c>
    </row>
    <row r="30" spans="1:8" s="1" customFormat="1" ht="15.75" customHeight="1">
      <c r="A30" s="33"/>
      <c r="B30" s="34"/>
      <c r="C30" s="35"/>
      <c r="D30" s="36"/>
      <c r="E30" s="53" t="s">
        <v>162</v>
      </c>
      <c r="F30" s="54"/>
      <c r="G30" s="54"/>
      <c r="H30" s="55" t="s">
        <v>162</v>
      </c>
    </row>
    <row r="31" spans="1:8" s="1" customFormat="1" ht="15.75" customHeight="1">
      <c r="A31" s="33"/>
      <c r="B31" s="34"/>
      <c r="C31" s="35"/>
      <c r="D31" s="36"/>
      <c r="E31" s="53" t="s">
        <v>162</v>
      </c>
      <c r="F31" s="54"/>
      <c r="G31" s="54"/>
      <c r="H31" s="55" t="s">
        <v>162</v>
      </c>
    </row>
    <row r="32" spans="1:8" s="1" customFormat="1" ht="15.75" customHeight="1">
      <c r="A32" s="37"/>
      <c r="B32" s="38"/>
      <c r="C32" s="39"/>
      <c r="D32" s="24"/>
      <c r="E32" s="56" t="s">
        <v>162</v>
      </c>
      <c r="F32" s="57"/>
      <c r="G32" s="57"/>
      <c r="H32" s="58" t="s">
        <v>162</v>
      </c>
    </row>
    <row r="33" spans="1:8" s="1" customFormat="1" ht="15" customHeight="1">
      <c r="A33" s="40" t="s">
        <v>163</v>
      </c>
      <c r="B33" s="41"/>
      <c r="C33" s="41"/>
      <c r="D33" s="41"/>
      <c r="E33" s="41"/>
      <c r="F33" s="59"/>
      <c r="G33" s="59"/>
      <c r="H33" s="60"/>
    </row>
    <row r="34" spans="1:8" s="1" customFormat="1" ht="216" customHeight="1">
      <c r="A34" s="42"/>
      <c r="B34" s="43"/>
      <c r="C34" s="43"/>
      <c r="D34" s="43"/>
      <c r="E34" s="43"/>
      <c r="F34" s="43"/>
      <c r="G34" s="43"/>
      <c r="H34" s="61"/>
    </row>
    <row r="35" spans="1:8" ht="27.75" customHeight="1">
      <c r="A35" s="44" t="s">
        <v>171</v>
      </c>
      <c r="B35" s="44"/>
      <c r="C35" s="44"/>
      <c r="D35" s="44"/>
      <c r="E35" s="44"/>
      <c r="F35" s="44"/>
      <c r="G35" s="44"/>
      <c r="H35" s="44"/>
    </row>
  </sheetData>
  <sheetProtection/>
  <mergeCells count="15">
    <mergeCell ref="A1:H1"/>
    <mergeCell ref="A2:H2"/>
    <mergeCell ref="B5:C5"/>
    <mergeCell ref="D5:E5"/>
    <mergeCell ref="B6:C6"/>
    <mergeCell ref="D6:E6"/>
    <mergeCell ref="E7:F7"/>
    <mergeCell ref="G7:H7"/>
    <mergeCell ref="A33:H33"/>
    <mergeCell ref="A34:H34"/>
    <mergeCell ref="A35:H35"/>
    <mergeCell ref="A7:A8"/>
    <mergeCell ref="B7:B8"/>
    <mergeCell ref="C7:C8"/>
    <mergeCell ref="D7:D8"/>
  </mergeCells>
  <printOptions horizontalCentered="1" verticalCentered="1"/>
  <pageMargins left="0.786805555555556" right="0.39305555555555605" top="0.39305555555555605" bottom="0.39305555555555605" header="0.39305555555555605" footer="0.1965277777777780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WWO_wpscloud_20210617223217-4ac9ce438d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众为</dc:creator>
  <cp:keywords/>
  <dc:description/>
  <cp:lastModifiedBy>王燕平</cp:lastModifiedBy>
  <dcterms:created xsi:type="dcterms:W3CDTF">2019-08-13T10:22:00Z</dcterms:created>
  <dcterms:modified xsi:type="dcterms:W3CDTF">2022-10-19T09:20:09Z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KSOReadingLayo">
    <vt:bool>true</vt:bool>
  </property>
  <property fmtid="{D5CDD505-2E9C-101B-9397-08002B2CF9AE}" pid="4" name="I">
    <vt:lpwstr>AE75C520E25B43A7879034C39E362250</vt:lpwstr>
  </property>
  <property fmtid="{D5CDD505-2E9C-101B-9397-08002B2CF9AE}" pid="5" name="퀀_generated_2.-2147483648">
    <vt:i4>2052</vt:i4>
  </property>
</Properties>
</file>