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0"/>
  </bookViews>
  <sheets>
    <sheet name="2016渡口渡船" sheetId="1" r:id="rId1"/>
  </sheets>
  <definedNames>
    <definedName name="_xlnm.Print_Titles" localSheetId="0">'2016渡口渡船'!$2:$4</definedName>
  </definedNames>
  <calcPr fullCalcOnLoad="1"/>
</workbook>
</file>

<file path=xl/sharedStrings.xml><?xml version="1.0" encoding="utf-8"?>
<sst xmlns="http://schemas.openxmlformats.org/spreadsheetml/2006/main" count="564" uniqueCount="369">
  <si>
    <t>渡口名称</t>
  </si>
  <si>
    <t>渡口所在地</t>
  </si>
  <si>
    <t>渡口批准文号</t>
  </si>
  <si>
    <t>省补助合计</t>
  </si>
  <si>
    <t>渡船更新改造</t>
  </si>
  <si>
    <t>渡口改造</t>
  </si>
  <si>
    <t>渡改桥</t>
  </si>
  <si>
    <t>备注</t>
  </si>
  <si>
    <t>县(区)</t>
  </si>
  <si>
    <t>乡(镇)</t>
  </si>
  <si>
    <t>村</t>
  </si>
  <si>
    <t>船名</t>
  </si>
  <si>
    <t>建造日期</t>
  </si>
  <si>
    <t>客位</t>
  </si>
  <si>
    <t>材质</t>
  </si>
  <si>
    <t>航区</t>
  </si>
  <si>
    <t>投入资金
（万元）</t>
  </si>
  <si>
    <t>航道等级</t>
  </si>
  <si>
    <t>桥梁长度</t>
  </si>
  <si>
    <t>桥梁宽度</t>
  </si>
  <si>
    <t>最大跨径</t>
  </si>
  <si>
    <t>地方自筹</t>
  </si>
  <si>
    <t>米</t>
  </si>
  <si>
    <t>合计</t>
  </si>
  <si>
    <t>汕头市</t>
  </si>
  <si>
    <t>钢</t>
  </si>
  <si>
    <t>韶关市</t>
  </si>
  <si>
    <t>C级</t>
  </si>
  <si>
    <t>河源市</t>
  </si>
  <si>
    <t>东源</t>
  </si>
  <si>
    <t>龙川</t>
  </si>
  <si>
    <t>龙府复[2006]7号</t>
  </si>
  <si>
    <t>梅州市</t>
  </si>
  <si>
    <t>汕尾市</t>
  </si>
  <si>
    <t>江门市</t>
  </si>
  <si>
    <t>湛江市</t>
  </si>
  <si>
    <t>揭阳市</t>
  </si>
  <si>
    <t>钢</t>
  </si>
  <si>
    <t>珠海市</t>
  </si>
  <si>
    <t>惠州市</t>
  </si>
  <si>
    <t>茂名市</t>
  </si>
  <si>
    <t>木质</t>
  </si>
  <si>
    <t>沿海</t>
  </si>
  <si>
    <t>肇庆市</t>
  </si>
  <si>
    <t>清远市</t>
  </si>
  <si>
    <t>B级</t>
  </si>
  <si>
    <t>云浮市</t>
  </si>
  <si>
    <t>郁府函[2005]59号</t>
  </si>
  <si>
    <t>惠城区</t>
  </si>
  <si>
    <t>芦洲镇</t>
  </si>
  <si>
    <t>惠城府办函[2007]5号</t>
  </si>
  <si>
    <t>阳江市</t>
  </si>
  <si>
    <t>潮州市</t>
  </si>
  <si>
    <t>新回龙</t>
  </si>
  <si>
    <t>四都</t>
  </si>
  <si>
    <t>钢质</t>
  </si>
  <si>
    <t>中山市</t>
  </si>
  <si>
    <t>空港区</t>
  </si>
  <si>
    <t>揭试委函[2005]14号</t>
  </si>
  <si>
    <t>B</t>
  </si>
  <si>
    <t>内河C</t>
  </si>
  <si>
    <t>梅县</t>
  </si>
  <si>
    <t>白渡</t>
  </si>
  <si>
    <t>建侨</t>
  </si>
  <si>
    <t>中山渡口</t>
  </si>
  <si>
    <t>城区</t>
  </si>
  <si>
    <t>新港街道</t>
  </si>
  <si>
    <t>木质</t>
  </si>
  <si>
    <t>钢质</t>
  </si>
  <si>
    <t>内河B级</t>
  </si>
  <si>
    <t>英德市</t>
  </si>
  <si>
    <t>石板沙沙头</t>
  </si>
  <si>
    <t>新会</t>
  </si>
  <si>
    <t>睦洲</t>
  </si>
  <si>
    <t>石板沙</t>
  </si>
  <si>
    <t>徐闻</t>
  </si>
  <si>
    <t>徐府函[2004]62号</t>
  </si>
  <si>
    <t>和安</t>
  </si>
  <si>
    <t>北莉</t>
  </si>
  <si>
    <t>三洲渡口</t>
  </si>
  <si>
    <t>三洲村</t>
  </si>
  <si>
    <t>中府办复[2007]40号</t>
  </si>
  <si>
    <t>三江</t>
  </si>
  <si>
    <t>斗府办[2007]12号</t>
  </si>
  <si>
    <t>斗门</t>
  </si>
  <si>
    <t>莲洲</t>
  </si>
  <si>
    <t>上栏渡口</t>
  </si>
  <si>
    <t>上栏</t>
  </si>
  <si>
    <t>井岸渡江所渡口</t>
  </si>
  <si>
    <t>井岸</t>
  </si>
  <si>
    <t>白蕉渡江渡口</t>
  </si>
  <si>
    <t>2007年</t>
  </si>
  <si>
    <t>粤珠海客1018</t>
  </si>
  <si>
    <t>石井渡</t>
  </si>
  <si>
    <t>潮阳区</t>
  </si>
  <si>
    <t>关埠镇</t>
  </si>
  <si>
    <t>玉一村</t>
  </si>
  <si>
    <t>旦家园</t>
  </si>
  <si>
    <t>龙湖区</t>
  </si>
  <si>
    <t>鸥订</t>
  </si>
  <si>
    <t>旦家园</t>
  </si>
  <si>
    <t>粤汕头渡2005</t>
  </si>
  <si>
    <t>百旺渡口</t>
  </si>
  <si>
    <t>武江区</t>
  </si>
  <si>
    <t>西河镇</t>
  </si>
  <si>
    <t>大村</t>
  </si>
  <si>
    <t>韶武府复[2006]5号</t>
  </si>
  <si>
    <t>粤韶关渡2029</t>
  </si>
  <si>
    <t>派头</t>
  </si>
  <si>
    <t>蓝口</t>
  </si>
  <si>
    <t>鹤塘</t>
  </si>
  <si>
    <t>黄田</t>
  </si>
  <si>
    <t>径尾</t>
  </si>
  <si>
    <t>罗坝</t>
  </si>
  <si>
    <t>乌坭</t>
  </si>
  <si>
    <t>清溪下</t>
  </si>
  <si>
    <t>清溪</t>
  </si>
  <si>
    <t>深塘</t>
  </si>
  <si>
    <t>学塘</t>
  </si>
  <si>
    <t>黄沙阁</t>
  </si>
  <si>
    <t>回龙1</t>
  </si>
  <si>
    <t>黄田渡2</t>
  </si>
  <si>
    <t>黄田渡5</t>
  </si>
  <si>
    <t>黄田渡6</t>
  </si>
  <si>
    <t>松口</t>
  </si>
  <si>
    <t>逢辣  渡口（2）</t>
  </si>
  <si>
    <t>逢辣</t>
  </si>
  <si>
    <t>建侨  渡口（1）</t>
  </si>
  <si>
    <t>沙洲尾渡口</t>
  </si>
  <si>
    <t>汝湖镇</t>
  </si>
  <si>
    <t>沙洲尾村</t>
  </si>
  <si>
    <t>墨园渡口</t>
  </si>
  <si>
    <t>横沥镇</t>
  </si>
  <si>
    <t>墨园村</t>
  </si>
  <si>
    <t>粤惠州渡1098</t>
  </si>
  <si>
    <t>玻璃钢</t>
  </si>
  <si>
    <t>沿海</t>
  </si>
  <si>
    <t>新丰渡口</t>
  </si>
  <si>
    <t>中山</t>
  </si>
  <si>
    <t>坦洲</t>
  </si>
  <si>
    <t>合胜社区</t>
  </si>
  <si>
    <t>泰丰渡口</t>
  </si>
  <si>
    <t>新合村</t>
  </si>
  <si>
    <t>东厂渡口</t>
  </si>
  <si>
    <t>粤中山渡2511</t>
  </si>
  <si>
    <t>粤中山渡2515</t>
  </si>
  <si>
    <t>粤中山渡2516</t>
  </si>
  <si>
    <t>新会</t>
  </si>
  <si>
    <t>大鳌尾</t>
  </si>
  <si>
    <t>大鳌</t>
  </si>
  <si>
    <t>东风</t>
  </si>
  <si>
    <t>九子沙</t>
  </si>
  <si>
    <t>石板沙岸</t>
  </si>
  <si>
    <t>睦洲黄布岸</t>
  </si>
  <si>
    <t>东风岸</t>
  </si>
  <si>
    <t>古围边岸</t>
  </si>
  <si>
    <t>北莉码头</t>
  </si>
  <si>
    <t>康村渡</t>
  </si>
  <si>
    <t>雷州</t>
  </si>
  <si>
    <t xml:space="preserve">北和 </t>
  </si>
  <si>
    <t>英楼</t>
  </si>
  <si>
    <t>吴蓬渡</t>
  </si>
  <si>
    <t>曾家</t>
  </si>
  <si>
    <t>久受涌渡</t>
  </si>
  <si>
    <t>廉江</t>
  </si>
  <si>
    <t>安铺</t>
  </si>
  <si>
    <t>久渔</t>
  </si>
  <si>
    <t>西山渡</t>
  </si>
  <si>
    <t>横山</t>
  </si>
  <si>
    <t>西山</t>
  </si>
  <si>
    <t>宝岛1号</t>
  </si>
  <si>
    <t>钢</t>
  </si>
  <si>
    <t>沿海</t>
  </si>
  <si>
    <t>康村渡1</t>
  </si>
  <si>
    <t>木</t>
  </si>
  <si>
    <t>鹅坑渡口</t>
  </si>
  <si>
    <t>连江口镇</t>
  </si>
  <si>
    <t>连江口居委</t>
  </si>
  <si>
    <t>英府办函[2010]231号</t>
  </si>
  <si>
    <t>角芒冲渡口</t>
  </si>
  <si>
    <t>高州</t>
  </si>
  <si>
    <t>结菜渡</t>
  </si>
  <si>
    <t>镇江</t>
  </si>
  <si>
    <t>那射</t>
  </si>
  <si>
    <t>斜岭渡</t>
  </si>
  <si>
    <t>茂南</t>
  </si>
  <si>
    <t>镇盛</t>
  </si>
  <si>
    <t>斜岭</t>
  </si>
  <si>
    <t>茂南府办[2005]16号</t>
  </si>
  <si>
    <t>电白区</t>
  </si>
  <si>
    <t>树仔镇</t>
  </si>
  <si>
    <t>水闸渡口</t>
  </si>
  <si>
    <t>山尾村</t>
  </si>
  <si>
    <t>兴平山渡口</t>
  </si>
  <si>
    <t>电城镇</t>
  </si>
  <si>
    <t>白蕉村</t>
  </si>
  <si>
    <t>水井头渡口</t>
  </si>
  <si>
    <t>博贺镇</t>
  </si>
  <si>
    <t>福建村</t>
  </si>
  <si>
    <t>博贺上岛渡口</t>
  </si>
  <si>
    <t>滨海新区</t>
  </si>
  <si>
    <t>〔粤茂〕港经证（0018）号</t>
  </si>
  <si>
    <t>B</t>
  </si>
  <si>
    <t>高渡08</t>
  </si>
  <si>
    <t>C</t>
  </si>
  <si>
    <t>梅江三号</t>
  </si>
  <si>
    <t>内河C级</t>
  </si>
  <si>
    <t>电树渡96号</t>
  </si>
  <si>
    <t>电树渡90号</t>
  </si>
  <si>
    <t>电兴渡18号</t>
  </si>
  <si>
    <t>电兴渡1号</t>
  </si>
  <si>
    <t>电福渡06号</t>
  </si>
  <si>
    <t>金舟渡口</t>
  </si>
  <si>
    <t>潮安</t>
  </si>
  <si>
    <t>归湖</t>
  </si>
  <si>
    <t>金舟</t>
  </si>
  <si>
    <t>安府函[2006]12号</t>
  </si>
  <si>
    <t>西林渡口</t>
  </si>
  <si>
    <t>西林</t>
  </si>
  <si>
    <t>小松渡口</t>
  </si>
  <si>
    <t>赤风</t>
  </si>
  <si>
    <t>小松</t>
  </si>
  <si>
    <t>副坝渡口</t>
  </si>
  <si>
    <t>饶平</t>
  </si>
  <si>
    <t>汤溪</t>
  </si>
  <si>
    <t>安府函[2007]2号</t>
  </si>
  <si>
    <t>岗山水库</t>
  </si>
  <si>
    <t>湘桥</t>
  </si>
  <si>
    <t>磷溪</t>
  </si>
  <si>
    <t>安府函[2003]2号</t>
  </si>
  <si>
    <t>粤潮州渡0067</t>
  </si>
  <si>
    <t>粤潮州渡0068</t>
  </si>
  <si>
    <t>蓝城区</t>
  </si>
  <si>
    <t>磐东街道</t>
  </si>
  <si>
    <t>棉浦渡口</t>
  </si>
  <si>
    <t>北河村</t>
  </si>
  <si>
    <t>惠来县</t>
  </si>
  <si>
    <t>惠府函[2007]18号</t>
  </si>
  <si>
    <t>清平渡口</t>
  </si>
  <si>
    <t>溪西镇</t>
  </si>
  <si>
    <t>清平村</t>
  </si>
  <si>
    <t>石榴潭渡口</t>
  </si>
  <si>
    <t>隆江镇</t>
  </si>
  <si>
    <t>峰霞村</t>
  </si>
  <si>
    <t>南潮渡口</t>
  </si>
  <si>
    <t>砲台镇</t>
  </si>
  <si>
    <t>南潮社区</t>
  </si>
  <si>
    <t>揭东府函[2006]13号</t>
  </si>
  <si>
    <t>西寨渡口</t>
  </si>
  <si>
    <t>溪南街道</t>
  </si>
  <si>
    <t>西寨社区</t>
  </si>
  <si>
    <t>C</t>
  </si>
  <si>
    <t>粤揭阳渡0117</t>
  </si>
  <si>
    <t>粤惠来渡0026</t>
  </si>
  <si>
    <t>粤惠来渡0024</t>
  </si>
  <si>
    <t>望江亭渡口</t>
  </si>
  <si>
    <t>郁南</t>
  </si>
  <si>
    <t>都城</t>
  </si>
  <si>
    <t>均冲渡口</t>
  </si>
  <si>
    <t>夏袭</t>
  </si>
  <si>
    <t>山垌水库渡口</t>
  </si>
  <si>
    <t>罗定</t>
  </si>
  <si>
    <t>船步</t>
  </si>
  <si>
    <t>山垌水库</t>
  </si>
  <si>
    <t>罗府办复[2006]60号</t>
  </si>
  <si>
    <t>粤都城渡2057</t>
  </si>
  <si>
    <t>2009年</t>
  </si>
  <si>
    <t>内河B区</t>
  </si>
  <si>
    <t>粤都城渡2058</t>
  </si>
  <si>
    <t>粤都城渡2059</t>
  </si>
  <si>
    <t>粤云浮渡110</t>
  </si>
  <si>
    <t>2006年</t>
  </si>
  <si>
    <t>库区</t>
  </si>
  <si>
    <t>阳春</t>
  </si>
  <si>
    <t>三新渡</t>
  </si>
  <si>
    <t>圭岗</t>
  </si>
  <si>
    <t>三新</t>
  </si>
  <si>
    <t>春府办复[2004]135号</t>
  </si>
  <si>
    <t>淡荡渡</t>
  </si>
  <si>
    <t>淡荡</t>
  </si>
  <si>
    <t>陂面</t>
  </si>
  <si>
    <t>石尾渡</t>
  </si>
  <si>
    <t>石尾</t>
  </si>
  <si>
    <t>春府办复[2005]197号</t>
  </si>
  <si>
    <t>粤揭阳渡0034</t>
  </si>
  <si>
    <t>汕龙府办函[2002]107号</t>
  </si>
  <si>
    <t>电府办[2005]46号</t>
  </si>
  <si>
    <t>汕渡运04</t>
  </si>
  <si>
    <t>潭角渡口</t>
  </si>
  <si>
    <t>潭角村</t>
  </si>
  <si>
    <t>揭东山管[2007]20号</t>
  </si>
  <si>
    <t>粤揭阳渡0115</t>
  </si>
  <si>
    <t>高要</t>
  </si>
  <si>
    <t>高府函[2006]12号</t>
  </si>
  <si>
    <t>莲塘镇葫芦咀渡口</t>
  </si>
  <si>
    <t>莲塘镇</t>
  </si>
  <si>
    <t>金利镇渡口</t>
  </si>
  <si>
    <t>金利镇</t>
  </si>
  <si>
    <t>封开</t>
  </si>
  <si>
    <t>横洞渡口</t>
  </si>
  <si>
    <t>渔涝</t>
  </si>
  <si>
    <t>贺江村</t>
  </si>
  <si>
    <t>封府办[2006]31号</t>
  </si>
  <si>
    <t>白贯渡口</t>
  </si>
  <si>
    <t>白垢</t>
  </si>
  <si>
    <t>新泽村</t>
  </si>
  <si>
    <t>封府办[2006]32号</t>
  </si>
  <si>
    <t>班皮渡口</t>
  </si>
  <si>
    <t>大洲</t>
  </si>
  <si>
    <t>东畔村</t>
  </si>
  <si>
    <t>封府办[2006]28号</t>
  </si>
  <si>
    <t>东坡</t>
  </si>
  <si>
    <t>东坡村</t>
  </si>
  <si>
    <t>内河B级</t>
  </si>
  <si>
    <t>粤肇庆渡022</t>
  </si>
  <si>
    <t>粤肇庆渡002</t>
  </si>
  <si>
    <t>粤金利渡002</t>
  </si>
  <si>
    <t>粤金利渡028</t>
  </si>
  <si>
    <t>粤金利渡014</t>
  </si>
  <si>
    <t>五丰陈金</t>
  </si>
  <si>
    <t>大埔</t>
  </si>
  <si>
    <t>三河</t>
  </si>
  <si>
    <t>埔府办函[2006]45号</t>
  </si>
  <si>
    <t>汕潮阳府办复函[2007]103号</t>
  </si>
  <si>
    <t>东府办[2006]64号</t>
  </si>
  <si>
    <t>梅府函[2012]62号</t>
  </si>
  <si>
    <t>库区</t>
  </si>
  <si>
    <t>汕市区府函[2007]49号</t>
  </si>
  <si>
    <t>新府办[2011]34号</t>
  </si>
  <si>
    <t>雷府函[2004]43号</t>
  </si>
  <si>
    <t>廉府函[2004]48号</t>
  </si>
  <si>
    <t>廉府函[2015]154号</t>
  </si>
  <si>
    <t>高府办[2004]29号</t>
  </si>
  <si>
    <t>省补助</t>
  </si>
  <si>
    <t>2016年度乡镇渡口渡船更新改造省投资补助计划表</t>
  </si>
  <si>
    <t>冬松码头</t>
  </si>
  <si>
    <t>徐闻</t>
  </si>
  <si>
    <t>和安</t>
  </si>
  <si>
    <t>冬松</t>
  </si>
  <si>
    <t>徐府函[2004]62号</t>
  </si>
  <si>
    <t>冬松1号</t>
  </si>
  <si>
    <t>钢</t>
  </si>
  <si>
    <t>沿海</t>
  </si>
  <si>
    <t>东南码头</t>
  </si>
  <si>
    <t>开发区</t>
  </si>
  <si>
    <t>东南</t>
  </si>
  <si>
    <t>湛东管[2007]4号</t>
  </si>
  <si>
    <t>汇民</t>
  </si>
  <si>
    <t>玻璃钢</t>
  </si>
  <si>
    <t>沿海</t>
  </si>
  <si>
    <t>特呈码头</t>
  </si>
  <si>
    <t>霞山</t>
  </si>
  <si>
    <t>海头</t>
  </si>
  <si>
    <t>特呈</t>
  </si>
  <si>
    <t>湛霞府办函[2014]12号</t>
  </si>
  <si>
    <t>特呈车渡1001</t>
  </si>
  <si>
    <t>钢</t>
  </si>
  <si>
    <t>那旦渡</t>
  </si>
  <si>
    <t>岗美</t>
  </si>
  <si>
    <t>潭勒</t>
  </si>
  <si>
    <t>春府办复[2006]177号</t>
  </si>
  <si>
    <t>黄村渡</t>
  </si>
  <si>
    <t>黄村</t>
  </si>
  <si>
    <t>饭店角渡口</t>
  </si>
  <si>
    <t>清城区</t>
  </si>
  <si>
    <t>飞来峡</t>
  </si>
  <si>
    <t>银地</t>
  </si>
  <si>
    <t>清新府函[2006]8号</t>
  </si>
  <si>
    <t>序号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</si>
</sst>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.0\ "/>
    <numFmt numFmtId="194" formatCode="0.00_ "/>
    <numFmt numFmtId="195" formatCode="#,##0_);[Red]\(#,##0\)"/>
    <numFmt numFmtId="196" formatCode="0_ "/>
    <numFmt numFmtId="197" formatCode="0.0_ "/>
    <numFmt numFmtId="198" formatCode="0.0_);[Red]\(0.0\)"/>
    <numFmt numFmtId="199" formatCode="yyyy&quot;年&quot;m&quot;月&quot;;@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43" applyFont="1" applyBorder="1" applyAlignment="1">
      <alignment horizontal="center" vertical="center" wrapText="1"/>
      <protection/>
    </xf>
    <xf numFmtId="194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7" fillId="0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44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常规_附件1、2" xfId="43"/>
    <cellStyle name="常规_申请明细表_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showZeros="0" tabSelected="1" view="pageBreakPreview" zoomScaleSheetLayoutView="100" workbookViewId="0" topLeftCell="A1">
      <selection activeCell="N11" sqref="N11"/>
    </sheetView>
  </sheetViews>
  <sheetFormatPr defaultColWidth="9.00390625" defaultRowHeight="13.5"/>
  <cols>
    <col min="1" max="1" width="3.00390625" style="59" customWidth="1"/>
    <col min="2" max="2" width="10.00390625" style="59" customWidth="1"/>
    <col min="3" max="3" width="5.75390625" style="59" customWidth="1"/>
    <col min="4" max="4" width="7.125" style="59" customWidth="1"/>
    <col min="5" max="5" width="6.625" style="59" customWidth="1"/>
    <col min="6" max="6" width="9.875" style="59" customWidth="1"/>
    <col min="7" max="7" width="8.25390625" style="59" customWidth="1"/>
    <col min="8" max="8" width="6.625" style="59" customWidth="1"/>
    <col min="9" max="9" width="6.875" style="59" customWidth="1"/>
    <col min="10" max="10" width="4.875" style="59" customWidth="1"/>
    <col min="11" max="11" width="4.625" style="59" customWidth="1"/>
    <col min="12" max="12" width="5.375" style="59" customWidth="1"/>
    <col min="13" max="13" width="4.75390625" style="59" customWidth="1"/>
    <col min="14" max="16" width="4.50390625" style="59" customWidth="1"/>
    <col min="17" max="17" width="3.75390625" style="59" customWidth="1"/>
    <col min="18" max="19" width="4.50390625" style="59" customWidth="1"/>
    <col min="20" max="20" width="4.375" style="59" customWidth="1"/>
    <col min="21" max="21" width="6.125" style="59" customWidth="1"/>
    <col min="22" max="22" width="6.75390625" style="59" customWidth="1"/>
    <col min="23" max="23" width="6.25390625" style="59" customWidth="1"/>
    <col min="24" max="16384" width="9.00390625" style="59" customWidth="1"/>
  </cols>
  <sheetData>
    <row r="1" spans="1:23" ht="27" customHeight="1">
      <c r="A1" s="97" t="s">
        <v>334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s="60" customFormat="1" ht="21" customHeight="1">
      <c r="A2" s="99" t="s">
        <v>368</v>
      </c>
      <c r="B2" s="96" t="s">
        <v>0</v>
      </c>
      <c r="C2" s="96" t="s">
        <v>1</v>
      </c>
      <c r="D2" s="96"/>
      <c r="E2" s="96"/>
      <c r="F2" s="98" t="s">
        <v>2</v>
      </c>
      <c r="G2" s="98" t="s">
        <v>3</v>
      </c>
      <c r="H2" s="96" t="s">
        <v>4</v>
      </c>
      <c r="I2" s="96"/>
      <c r="J2" s="96"/>
      <c r="K2" s="96"/>
      <c r="L2" s="96"/>
      <c r="M2" s="96"/>
      <c r="N2" s="96"/>
      <c r="O2" s="96" t="s">
        <v>5</v>
      </c>
      <c r="P2" s="96"/>
      <c r="Q2" s="96" t="s">
        <v>6</v>
      </c>
      <c r="R2" s="96"/>
      <c r="S2" s="96"/>
      <c r="T2" s="96"/>
      <c r="U2" s="96"/>
      <c r="V2" s="96"/>
      <c r="W2" s="100" t="s">
        <v>7</v>
      </c>
    </row>
    <row r="3" spans="1:23" s="60" customFormat="1" ht="24" customHeight="1">
      <c r="A3" s="99"/>
      <c r="B3" s="96"/>
      <c r="C3" s="96" t="s">
        <v>8</v>
      </c>
      <c r="D3" s="96" t="s">
        <v>9</v>
      </c>
      <c r="E3" s="96" t="s">
        <v>10</v>
      </c>
      <c r="F3" s="98"/>
      <c r="G3" s="98"/>
      <c r="H3" s="96" t="s">
        <v>11</v>
      </c>
      <c r="I3" s="98" t="s">
        <v>12</v>
      </c>
      <c r="J3" s="96" t="s">
        <v>13</v>
      </c>
      <c r="K3" s="96" t="s">
        <v>14</v>
      </c>
      <c r="L3" s="96" t="s">
        <v>15</v>
      </c>
      <c r="M3" s="98" t="s">
        <v>16</v>
      </c>
      <c r="N3" s="98"/>
      <c r="O3" s="98" t="s">
        <v>16</v>
      </c>
      <c r="P3" s="98"/>
      <c r="Q3" s="98" t="s">
        <v>17</v>
      </c>
      <c r="R3" s="4" t="s">
        <v>18</v>
      </c>
      <c r="S3" s="4" t="s">
        <v>19</v>
      </c>
      <c r="T3" s="4" t="s">
        <v>20</v>
      </c>
      <c r="U3" s="98" t="s">
        <v>16</v>
      </c>
      <c r="V3" s="98"/>
      <c r="W3" s="100"/>
    </row>
    <row r="4" spans="1:23" s="60" customFormat="1" ht="26.25" customHeight="1">
      <c r="A4" s="99"/>
      <c r="B4" s="96"/>
      <c r="C4" s="96"/>
      <c r="D4" s="96"/>
      <c r="E4" s="96"/>
      <c r="F4" s="98"/>
      <c r="G4" s="98"/>
      <c r="H4" s="96"/>
      <c r="I4" s="98"/>
      <c r="J4" s="96"/>
      <c r="K4" s="96"/>
      <c r="L4" s="96"/>
      <c r="M4" s="4" t="s">
        <v>333</v>
      </c>
      <c r="N4" s="4" t="s">
        <v>21</v>
      </c>
      <c r="O4" s="4" t="s">
        <v>333</v>
      </c>
      <c r="P4" s="4" t="s">
        <v>21</v>
      </c>
      <c r="Q4" s="98"/>
      <c r="R4" s="4" t="s">
        <v>22</v>
      </c>
      <c r="S4" s="4" t="s">
        <v>22</v>
      </c>
      <c r="T4" s="4" t="s">
        <v>22</v>
      </c>
      <c r="U4" s="4" t="s">
        <v>333</v>
      </c>
      <c r="V4" s="4" t="s">
        <v>21</v>
      </c>
      <c r="W4" s="100"/>
    </row>
    <row r="5" spans="1:23" s="60" customFormat="1" ht="24" customHeight="1">
      <c r="A5" s="95" t="s">
        <v>23</v>
      </c>
      <c r="B5" s="96"/>
      <c r="C5" s="96"/>
      <c r="D5" s="96"/>
      <c r="E5" s="96"/>
      <c r="F5" s="9"/>
      <c r="G5" s="8">
        <f>SUM(G6,G11,G14,G16,G24,G28,G32,G35,G39,G44,G50,G59,G68,G78,G82,G89,G96)</f>
        <v>1500</v>
      </c>
      <c r="H5" s="9"/>
      <c r="I5" s="9"/>
      <c r="J5" s="9"/>
      <c r="K5" s="9"/>
      <c r="L5" s="9"/>
      <c r="M5" s="8">
        <f>SUM(M6,M11,M14,M16,M24,M28,M32,M35,M39,M44,M50,M59,M68,M78,M82,M89,M96)</f>
        <v>774</v>
      </c>
      <c r="N5" s="8">
        <f>SUM(N6,N11,N14,N16,N24,N28,N32,N35,N39,N44,N50,N59,N68,N78,N82,N89,N96)</f>
        <v>525</v>
      </c>
      <c r="O5" s="8">
        <f>SUM(O6,O11,O14,O16,O24,O28,O32,O35,O39,O44,O50,O59,O68,O78,O82,O89,O96)</f>
        <v>585</v>
      </c>
      <c r="P5" s="8">
        <f>SUM(P6,P11,P14,P16,P24,P28,P32,P35,P39,P44,P50,P59,P68,P78,P82,P89,P96)</f>
        <v>323</v>
      </c>
      <c r="Q5" s="9"/>
      <c r="R5" s="9"/>
      <c r="S5" s="9"/>
      <c r="T5" s="9"/>
      <c r="U5" s="8">
        <f>SUM(U6,U11,U14,U16,U24,U28,U32,U35,U39,U44,U50,U59,U68,U78,U82,U89,U96)</f>
        <v>141</v>
      </c>
      <c r="V5" s="8">
        <f>SUM(V6,V11,V14,V16,V24,V28,V32,V35,V39,V44,V50,V59,V68,V78,V82,V89,V96)</f>
        <v>1810</v>
      </c>
      <c r="W5" s="63"/>
    </row>
    <row r="6" spans="1:23" s="60" customFormat="1" ht="22.5" customHeight="1">
      <c r="A6" s="91" t="s">
        <v>38</v>
      </c>
      <c r="B6" s="92"/>
      <c r="C6" s="92"/>
      <c r="D6" s="92"/>
      <c r="E6" s="92"/>
      <c r="F6" s="9"/>
      <c r="G6" s="8">
        <f>SUM(G7:G10)</f>
        <v>60</v>
      </c>
      <c r="H6" s="9"/>
      <c r="I6" s="9"/>
      <c r="J6" s="9"/>
      <c r="K6" s="9"/>
      <c r="L6" s="9"/>
      <c r="M6" s="8">
        <f>SUM(M7:M10)</f>
        <v>15</v>
      </c>
      <c r="N6" s="8">
        <f>SUM(N7:N10)</f>
        <v>5</v>
      </c>
      <c r="O6" s="8">
        <f>SUM(O7:O10)</f>
        <v>45</v>
      </c>
      <c r="P6" s="8">
        <f>SUM(P7:P10)</f>
        <v>43</v>
      </c>
      <c r="Q6" s="9"/>
      <c r="R6" s="9"/>
      <c r="S6" s="9"/>
      <c r="T6" s="9"/>
      <c r="U6" s="8">
        <f>SUM(U7:U10)</f>
        <v>0</v>
      </c>
      <c r="V6" s="8">
        <f>SUM(V7:V10)</f>
        <v>0</v>
      </c>
      <c r="W6" s="63"/>
    </row>
    <row r="7" spans="1:23" ht="22.5" customHeight="1">
      <c r="A7" s="12">
        <v>1</v>
      </c>
      <c r="B7" s="4"/>
      <c r="C7" s="4" t="s">
        <v>84</v>
      </c>
      <c r="D7" s="4"/>
      <c r="E7" s="4"/>
      <c r="F7" s="21" t="s">
        <v>83</v>
      </c>
      <c r="G7" s="8">
        <f>SUM(M7,O7,U7)</f>
        <v>15</v>
      </c>
      <c r="H7" s="4" t="s">
        <v>92</v>
      </c>
      <c r="I7" s="4" t="s">
        <v>91</v>
      </c>
      <c r="J7" s="4">
        <v>25</v>
      </c>
      <c r="K7" s="4" t="s">
        <v>68</v>
      </c>
      <c r="L7" s="4" t="s">
        <v>69</v>
      </c>
      <c r="M7" s="4">
        <v>15</v>
      </c>
      <c r="N7" s="4">
        <v>5</v>
      </c>
      <c r="O7" s="8"/>
      <c r="P7" s="8"/>
      <c r="Q7" s="9"/>
      <c r="R7" s="9"/>
      <c r="S7" s="9"/>
      <c r="T7" s="9"/>
      <c r="U7" s="9"/>
      <c r="V7" s="9"/>
      <c r="W7" s="64"/>
    </row>
    <row r="8" spans="1:23" s="60" customFormat="1" ht="22.5" customHeight="1">
      <c r="A8" s="12">
        <v>2</v>
      </c>
      <c r="B8" s="4" t="s">
        <v>86</v>
      </c>
      <c r="C8" s="3" t="s">
        <v>84</v>
      </c>
      <c r="D8" s="3" t="s">
        <v>85</v>
      </c>
      <c r="E8" s="3" t="s">
        <v>87</v>
      </c>
      <c r="F8" s="21" t="s">
        <v>83</v>
      </c>
      <c r="G8" s="8">
        <f>SUM(M8,O8,U8)</f>
        <v>15</v>
      </c>
      <c r="H8" s="7"/>
      <c r="I8" s="11"/>
      <c r="J8" s="3"/>
      <c r="K8" s="21"/>
      <c r="L8" s="21"/>
      <c r="M8" s="21"/>
      <c r="N8" s="21"/>
      <c r="O8" s="21">
        <v>15</v>
      </c>
      <c r="P8" s="21">
        <v>3</v>
      </c>
      <c r="Q8" s="32"/>
      <c r="R8" s="32"/>
      <c r="S8" s="32"/>
      <c r="T8" s="32"/>
      <c r="U8" s="32"/>
      <c r="V8" s="32"/>
      <c r="W8" s="65"/>
    </row>
    <row r="9" spans="1:23" s="60" customFormat="1" ht="22.5" customHeight="1">
      <c r="A9" s="12">
        <v>3</v>
      </c>
      <c r="B9" s="4" t="s">
        <v>88</v>
      </c>
      <c r="C9" s="3" t="s">
        <v>84</v>
      </c>
      <c r="D9" s="3" t="s">
        <v>89</v>
      </c>
      <c r="E9" s="3"/>
      <c r="F9" s="21" t="s">
        <v>83</v>
      </c>
      <c r="G9" s="8">
        <f>SUM(M9,O9,U9)</f>
        <v>15</v>
      </c>
      <c r="H9" s="7"/>
      <c r="I9" s="11"/>
      <c r="J9" s="3"/>
      <c r="K9" s="21"/>
      <c r="L9" s="21"/>
      <c r="M9" s="21"/>
      <c r="N9" s="21"/>
      <c r="O9" s="21">
        <v>15</v>
      </c>
      <c r="P9" s="21">
        <v>20</v>
      </c>
      <c r="Q9" s="32"/>
      <c r="R9" s="32"/>
      <c r="S9" s="32"/>
      <c r="T9" s="32"/>
      <c r="U9" s="32"/>
      <c r="V9" s="32"/>
      <c r="W9" s="65"/>
    </row>
    <row r="10" spans="1:23" s="60" customFormat="1" ht="22.5" customHeight="1">
      <c r="A10" s="12">
        <v>4</v>
      </c>
      <c r="B10" s="4" t="s">
        <v>90</v>
      </c>
      <c r="C10" s="3" t="s">
        <v>84</v>
      </c>
      <c r="D10" s="3" t="s">
        <v>89</v>
      </c>
      <c r="E10" s="3"/>
      <c r="F10" s="21" t="s">
        <v>83</v>
      </c>
      <c r="G10" s="3">
        <f>SUM(M10,O10,U10)</f>
        <v>15</v>
      </c>
      <c r="H10" s="24"/>
      <c r="I10" s="24"/>
      <c r="J10" s="3"/>
      <c r="K10" s="21"/>
      <c r="L10" s="21"/>
      <c r="M10" s="3"/>
      <c r="N10" s="3"/>
      <c r="O10" s="21">
        <v>15</v>
      </c>
      <c r="P10" s="21">
        <v>20</v>
      </c>
      <c r="Q10" s="32"/>
      <c r="R10" s="32"/>
      <c r="S10" s="32"/>
      <c r="T10" s="32"/>
      <c r="U10" s="32"/>
      <c r="V10" s="32"/>
      <c r="W10" s="65"/>
    </row>
    <row r="11" spans="1:23" s="60" customFormat="1" ht="22.5" customHeight="1">
      <c r="A11" s="91" t="s">
        <v>24</v>
      </c>
      <c r="B11" s="92"/>
      <c r="C11" s="92"/>
      <c r="D11" s="92"/>
      <c r="E11" s="92"/>
      <c r="F11" s="8"/>
      <c r="G11" s="8">
        <f>SUM(G12:G13)</f>
        <v>33</v>
      </c>
      <c r="H11" s="8"/>
      <c r="I11" s="8"/>
      <c r="J11" s="8"/>
      <c r="K11" s="8"/>
      <c r="L11" s="8"/>
      <c r="M11" s="8">
        <f>SUM(M12:M13)</f>
        <v>18</v>
      </c>
      <c r="N11" s="8">
        <f>SUM(N12:N13)</f>
        <v>7</v>
      </c>
      <c r="O11" s="8">
        <f>SUM(O12:O13)</f>
        <v>15</v>
      </c>
      <c r="P11" s="8">
        <f>SUM(P12:P13)</f>
        <v>5</v>
      </c>
      <c r="Q11" s="8"/>
      <c r="R11" s="8"/>
      <c r="S11" s="8"/>
      <c r="T11" s="8"/>
      <c r="U11" s="8">
        <f>SUM(U12:U13)</f>
        <v>0</v>
      </c>
      <c r="V11" s="8">
        <f>SUM(V12:V13)</f>
        <v>0</v>
      </c>
      <c r="W11" s="37"/>
    </row>
    <row r="12" spans="1:23" s="60" customFormat="1" ht="39.75" customHeight="1">
      <c r="A12" s="66">
        <v>1</v>
      </c>
      <c r="B12" s="4" t="s">
        <v>93</v>
      </c>
      <c r="C12" s="4" t="s">
        <v>94</v>
      </c>
      <c r="D12" s="4" t="s">
        <v>95</v>
      </c>
      <c r="E12" s="4" t="s">
        <v>96</v>
      </c>
      <c r="F12" s="4" t="s">
        <v>323</v>
      </c>
      <c r="G12" s="3">
        <f>M12+O12+U12</f>
        <v>18</v>
      </c>
      <c r="H12" s="4" t="s">
        <v>101</v>
      </c>
      <c r="I12" s="4">
        <v>2005.7</v>
      </c>
      <c r="J12" s="4">
        <v>28</v>
      </c>
      <c r="K12" s="4" t="s">
        <v>68</v>
      </c>
      <c r="L12" s="4" t="s">
        <v>69</v>
      </c>
      <c r="M12" s="4">
        <v>18</v>
      </c>
      <c r="N12" s="4">
        <v>7</v>
      </c>
      <c r="O12" s="4"/>
      <c r="P12" s="4"/>
      <c r="Q12" s="3"/>
      <c r="R12" s="3"/>
      <c r="S12" s="3"/>
      <c r="T12" s="3"/>
      <c r="U12" s="3"/>
      <c r="V12" s="3"/>
      <c r="W12" s="38"/>
    </row>
    <row r="13" spans="1:23" s="60" customFormat="1" ht="22.5" customHeight="1">
      <c r="A13" s="66">
        <v>2</v>
      </c>
      <c r="B13" s="4" t="s">
        <v>97</v>
      </c>
      <c r="C13" s="4" t="s">
        <v>98</v>
      </c>
      <c r="D13" s="4" t="s">
        <v>99</v>
      </c>
      <c r="E13" s="4" t="s">
        <v>100</v>
      </c>
      <c r="F13" s="4" t="s">
        <v>285</v>
      </c>
      <c r="G13" s="3">
        <f>M13+O13+U13</f>
        <v>15</v>
      </c>
      <c r="H13" s="4"/>
      <c r="I13" s="4"/>
      <c r="J13" s="4"/>
      <c r="K13" s="4"/>
      <c r="L13" s="4"/>
      <c r="M13" s="4"/>
      <c r="N13" s="4"/>
      <c r="O13" s="4">
        <v>15</v>
      </c>
      <c r="P13" s="4">
        <v>5</v>
      </c>
      <c r="Q13" s="3"/>
      <c r="R13" s="3"/>
      <c r="S13" s="3"/>
      <c r="T13" s="3"/>
      <c r="U13" s="3"/>
      <c r="V13" s="3"/>
      <c r="W13" s="38"/>
    </row>
    <row r="14" spans="1:23" s="60" customFormat="1" ht="22.5" customHeight="1">
      <c r="A14" s="91" t="s">
        <v>26</v>
      </c>
      <c r="B14" s="92"/>
      <c r="C14" s="92"/>
      <c r="D14" s="92"/>
      <c r="E14" s="92"/>
      <c r="F14" s="8"/>
      <c r="G14" s="8">
        <f>SUM(G15:G15)</f>
        <v>15</v>
      </c>
      <c r="H14" s="4"/>
      <c r="I14" s="8"/>
      <c r="J14" s="8"/>
      <c r="K14" s="8"/>
      <c r="L14" s="8"/>
      <c r="M14" s="8">
        <f>SUM(M15:M15)</f>
        <v>15</v>
      </c>
      <c r="N14" s="8">
        <f>SUM(N15:N15)</f>
        <v>5</v>
      </c>
      <c r="O14" s="8">
        <f>SUM(O15:O15)</f>
        <v>0</v>
      </c>
      <c r="P14" s="8">
        <f>SUM(P15:P15)</f>
        <v>0</v>
      </c>
      <c r="Q14" s="8"/>
      <c r="R14" s="8"/>
      <c r="S14" s="8"/>
      <c r="T14" s="8"/>
      <c r="U14" s="8">
        <f>SUM(U15:U15)</f>
        <v>0</v>
      </c>
      <c r="V14" s="8">
        <f>SUM(V15:V15)</f>
        <v>0</v>
      </c>
      <c r="W14" s="37"/>
    </row>
    <row r="15" spans="1:23" ht="27.75" customHeight="1">
      <c r="A15" s="12">
        <v>1</v>
      </c>
      <c r="B15" s="4" t="s">
        <v>102</v>
      </c>
      <c r="C15" s="4" t="s">
        <v>103</v>
      </c>
      <c r="D15" s="4" t="s">
        <v>104</v>
      </c>
      <c r="E15" s="4" t="s">
        <v>105</v>
      </c>
      <c r="F15" s="4" t="s">
        <v>106</v>
      </c>
      <c r="G15" s="8">
        <f>M15+O15+U15</f>
        <v>15</v>
      </c>
      <c r="H15" s="4" t="s">
        <v>107</v>
      </c>
      <c r="I15" s="4">
        <v>2008.1</v>
      </c>
      <c r="J15" s="4">
        <v>29</v>
      </c>
      <c r="K15" s="4" t="s">
        <v>55</v>
      </c>
      <c r="L15" s="4" t="s">
        <v>27</v>
      </c>
      <c r="M15" s="4">
        <v>15</v>
      </c>
      <c r="N15" s="4">
        <v>5</v>
      </c>
      <c r="O15" s="8"/>
      <c r="P15" s="8"/>
      <c r="Q15" s="4"/>
      <c r="R15" s="4"/>
      <c r="S15" s="4"/>
      <c r="T15" s="4"/>
      <c r="U15" s="13"/>
      <c r="V15" s="29"/>
      <c r="W15" s="53"/>
    </row>
    <row r="16" spans="1:23" s="60" customFormat="1" ht="22.5" customHeight="1">
      <c r="A16" s="91" t="s">
        <v>28</v>
      </c>
      <c r="B16" s="92"/>
      <c r="C16" s="92"/>
      <c r="D16" s="92"/>
      <c r="E16" s="92"/>
      <c r="F16" s="8"/>
      <c r="G16" s="8">
        <f>SUM(G17:G23)</f>
        <v>117</v>
      </c>
      <c r="H16" s="4"/>
      <c r="I16" s="8"/>
      <c r="J16" s="8"/>
      <c r="K16" s="8"/>
      <c r="L16" s="8"/>
      <c r="M16" s="8">
        <f>SUM(M17:M23)</f>
        <v>72</v>
      </c>
      <c r="N16" s="8">
        <f>SUM(N17:N23)</f>
        <v>8</v>
      </c>
      <c r="O16" s="8">
        <f>SUM(O17:O23)</f>
        <v>45</v>
      </c>
      <c r="P16" s="8">
        <f>SUM(P17:P23)</f>
        <v>14</v>
      </c>
      <c r="Q16" s="8"/>
      <c r="R16" s="8"/>
      <c r="S16" s="8"/>
      <c r="T16" s="8"/>
      <c r="U16" s="8">
        <f>SUM(U17:U23)</f>
        <v>0</v>
      </c>
      <c r="V16" s="8">
        <f>SUM(V17:V23)</f>
        <v>0</v>
      </c>
      <c r="W16" s="37"/>
    </row>
    <row r="17" spans="1:23" ht="22.5" customHeight="1">
      <c r="A17" s="35">
        <v>1</v>
      </c>
      <c r="B17" s="4" t="s">
        <v>108</v>
      </c>
      <c r="C17" s="4" t="s">
        <v>29</v>
      </c>
      <c r="D17" s="4" t="s">
        <v>109</v>
      </c>
      <c r="E17" s="4" t="s">
        <v>108</v>
      </c>
      <c r="F17" s="4" t="s">
        <v>324</v>
      </c>
      <c r="G17" s="3">
        <f aca="true" t="shared" si="0" ref="G17:G23">M17+O17+U17</f>
        <v>15</v>
      </c>
      <c r="H17" s="4"/>
      <c r="I17" s="4"/>
      <c r="J17" s="4"/>
      <c r="K17" s="4"/>
      <c r="L17" s="4"/>
      <c r="M17" s="4"/>
      <c r="N17" s="4"/>
      <c r="O17" s="4">
        <v>15</v>
      </c>
      <c r="P17" s="4">
        <v>5</v>
      </c>
      <c r="Q17" s="2"/>
      <c r="R17" s="2"/>
      <c r="S17" s="2"/>
      <c r="T17" s="2"/>
      <c r="U17" s="2"/>
      <c r="V17" s="2"/>
      <c r="W17" s="53"/>
    </row>
    <row r="18" spans="1:23" ht="22.5" customHeight="1">
      <c r="A18" s="35">
        <v>2</v>
      </c>
      <c r="B18" s="4" t="s">
        <v>110</v>
      </c>
      <c r="C18" s="4" t="s">
        <v>29</v>
      </c>
      <c r="D18" s="4" t="s">
        <v>111</v>
      </c>
      <c r="E18" s="4" t="s">
        <v>110</v>
      </c>
      <c r="F18" s="4" t="s">
        <v>324</v>
      </c>
      <c r="G18" s="3">
        <f t="shared" si="0"/>
        <v>15</v>
      </c>
      <c r="H18" s="4"/>
      <c r="I18" s="4"/>
      <c r="J18" s="4"/>
      <c r="K18" s="4"/>
      <c r="L18" s="4"/>
      <c r="M18" s="4"/>
      <c r="N18" s="4"/>
      <c r="O18" s="4">
        <v>15</v>
      </c>
      <c r="P18" s="4">
        <v>5</v>
      </c>
      <c r="Q18" s="2"/>
      <c r="R18" s="2"/>
      <c r="S18" s="2"/>
      <c r="T18" s="2"/>
      <c r="U18" s="2"/>
      <c r="V18" s="2"/>
      <c r="W18" s="67"/>
    </row>
    <row r="19" spans="1:23" s="60" customFormat="1" ht="22.5" customHeight="1">
      <c r="A19" s="66">
        <v>3</v>
      </c>
      <c r="B19" s="4" t="s">
        <v>112</v>
      </c>
      <c r="C19" s="4" t="s">
        <v>29</v>
      </c>
      <c r="D19" s="4" t="s">
        <v>53</v>
      </c>
      <c r="E19" s="4" t="s">
        <v>112</v>
      </c>
      <c r="F19" s="4" t="s">
        <v>324</v>
      </c>
      <c r="G19" s="3">
        <f t="shared" si="0"/>
        <v>18</v>
      </c>
      <c r="H19" s="4" t="s">
        <v>120</v>
      </c>
      <c r="I19" s="4">
        <v>1988.11</v>
      </c>
      <c r="J19" s="4">
        <v>30</v>
      </c>
      <c r="K19" s="4" t="s">
        <v>25</v>
      </c>
      <c r="L19" s="4" t="s">
        <v>59</v>
      </c>
      <c r="M19" s="4">
        <v>18</v>
      </c>
      <c r="N19" s="4">
        <v>2</v>
      </c>
      <c r="O19" s="4"/>
      <c r="P19" s="4"/>
      <c r="Q19" s="8"/>
      <c r="R19" s="8"/>
      <c r="S19" s="8"/>
      <c r="T19" s="8"/>
      <c r="U19" s="8"/>
      <c r="V19" s="8"/>
      <c r="W19" s="37"/>
    </row>
    <row r="20" spans="1:23" s="60" customFormat="1" ht="22.5" customHeight="1">
      <c r="A20" s="66">
        <v>4</v>
      </c>
      <c r="B20" s="4" t="s">
        <v>113</v>
      </c>
      <c r="C20" s="4" t="s">
        <v>29</v>
      </c>
      <c r="D20" s="4" t="s">
        <v>111</v>
      </c>
      <c r="E20" s="4" t="s">
        <v>114</v>
      </c>
      <c r="F20" s="4" t="s">
        <v>324</v>
      </c>
      <c r="G20" s="3">
        <f t="shared" si="0"/>
        <v>18</v>
      </c>
      <c r="H20" s="4" t="s">
        <v>121</v>
      </c>
      <c r="I20" s="4">
        <v>2006.7</v>
      </c>
      <c r="J20" s="4">
        <v>30</v>
      </c>
      <c r="K20" s="4" t="s">
        <v>25</v>
      </c>
      <c r="L20" s="4" t="s">
        <v>59</v>
      </c>
      <c r="M20" s="4">
        <v>18</v>
      </c>
      <c r="N20" s="4">
        <v>2</v>
      </c>
      <c r="O20" s="4"/>
      <c r="P20" s="4"/>
      <c r="Q20" s="8"/>
      <c r="R20" s="8"/>
      <c r="S20" s="8"/>
      <c r="T20" s="8"/>
      <c r="U20" s="8"/>
      <c r="V20" s="8"/>
      <c r="W20" s="37"/>
    </row>
    <row r="21" spans="1:23" s="60" customFormat="1" ht="22.5" customHeight="1">
      <c r="A21" s="35">
        <v>5</v>
      </c>
      <c r="B21" s="4" t="s">
        <v>115</v>
      </c>
      <c r="C21" s="4" t="s">
        <v>29</v>
      </c>
      <c r="D21" s="4" t="s">
        <v>111</v>
      </c>
      <c r="E21" s="4" t="s">
        <v>116</v>
      </c>
      <c r="F21" s="4" t="s">
        <v>324</v>
      </c>
      <c r="G21" s="3">
        <f t="shared" si="0"/>
        <v>18</v>
      </c>
      <c r="H21" s="4" t="s">
        <v>122</v>
      </c>
      <c r="I21" s="4">
        <v>2007.6</v>
      </c>
      <c r="J21" s="4">
        <v>30</v>
      </c>
      <c r="K21" s="4" t="s">
        <v>25</v>
      </c>
      <c r="L21" s="4" t="s">
        <v>59</v>
      </c>
      <c r="M21" s="4">
        <v>18</v>
      </c>
      <c r="N21" s="4">
        <v>2</v>
      </c>
      <c r="O21" s="4"/>
      <c r="P21" s="4"/>
      <c r="Q21" s="3"/>
      <c r="R21" s="3"/>
      <c r="S21" s="3"/>
      <c r="T21" s="3"/>
      <c r="U21" s="3"/>
      <c r="V21" s="3"/>
      <c r="W21" s="38"/>
    </row>
    <row r="22" spans="1:23" ht="22.5" customHeight="1">
      <c r="A22" s="66">
        <v>6</v>
      </c>
      <c r="B22" s="4" t="s">
        <v>117</v>
      </c>
      <c r="C22" s="4" t="s">
        <v>29</v>
      </c>
      <c r="D22" s="4" t="s">
        <v>111</v>
      </c>
      <c r="E22" s="4" t="s">
        <v>118</v>
      </c>
      <c r="F22" s="4" t="s">
        <v>324</v>
      </c>
      <c r="G22" s="3">
        <f t="shared" si="0"/>
        <v>18</v>
      </c>
      <c r="H22" s="4" t="s">
        <v>123</v>
      </c>
      <c r="I22" s="4">
        <v>2008.1</v>
      </c>
      <c r="J22" s="4">
        <v>30</v>
      </c>
      <c r="K22" s="4" t="s">
        <v>25</v>
      </c>
      <c r="L22" s="4" t="s">
        <v>59</v>
      </c>
      <c r="M22" s="4">
        <v>18</v>
      </c>
      <c r="N22" s="4">
        <v>2</v>
      </c>
      <c r="O22" s="4"/>
      <c r="P22" s="4"/>
      <c r="Q22" s="2"/>
      <c r="R22" s="2"/>
      <c r="S22" s="2"/>
      <c r="T22" s="2"/>
      <c r="U22" s="2"/>
      <c r="V22" s="2"/>
      <c r="W22" s="53"/>
    </row>
    <row r="23" spans="1:23" s="60" customFormat="1" ht="22.5" customHeight="1">
      <c r="A23" s="35">
        <v>7</v>
      </c>
      <c r="B23" s="4" t="s">
        <v>119</v>
      </c>
      <c r="C23" s="4" t="s">
        <v>30</v>
      </c>
      <c r="D23" s="4" t="s">
        <v>54</v>
      </c>
      <c r="E23" s="4" t="s">
        <v>119</v>
      </c>
      <c r="F23" s="4" t="s">
        <v>31</v>
      </c>
      <c r="G23" s="3">
        <f t="shared" si="0"/>
        <v>15</v>
      </c>
      <c r="H23" s="36"/>
      <c r="I23" s="36"/>
      <c r="J23" s="25"/>
      <c r="K23" s="25"/>
      <c r="L23" s="25"/>
      <c r="M23" s="25"/>
      <c r="N23" s="25"/>
      <c r="O23" s="4">
        <v>15</v>
      </c>
      <c r="P23" s="4">
        <v>4</v>
      </c>
      <c r="Q23" s="8"/>
      <c r="R23" s="8"/>
      <c r="S23" s="8"/>
      <c r="T23" s="8"/>
      <c r="U23" s="8"/>
      <c r="V23" s="8"/>
      <c r="W23" s="37"/>
    </row>
    <row r="24" spans="1:23" s="14" customFormat="1" ht="22.5" customHeight="1">
      <c r="A24" s="91" t="s">
        <v>32</v>
      </c>
      <c r="B24" s="92"/>
      <c r="C24" s="92"/>
      <c r="D24" s="92"/>
      <c r="E24" s="92"/>
      <c r="F24" s="68"/>
      <c r="G24" s="8">
        <f>SUM(G25:G27)</f>
        <v>171</v>
      </c>
      <c r="H24" s="69"/>
      <c r="I24" s="1"/>
      <c r="J24" s="1"/>
      <c r="K24" s="1"/>
      <c r="L24" s="1"/>
      <c r="M24" s="8">
        <f>SUM(M25:M26)</f>
        <v>0</v>
      </c>
      <c r="N24" s="8">
        <f>SUM(N25:N26)</f>
        <v>0</v>
      </c>
      <c r="O24" s="8">
        <f>SUM(O25:O27)</f>
        <v>30</v>
      </c>
      <c r="P24" s="8">
        <f>SUM(P25:P27)</f>
        <v>16</v>
      </c>
      <c r="Q24" s="1"/>
      <c r="R24" s="1"/>
      <c r="S24" s="1"/>
      <c r="T24" s="1"/>
      <c r="U24" s="8">
        <f>SUM(U25:U27)</f>
        <v>141</v>
      </c>
      <c r="V24" s="8">
        <f>SUM(V25:V27)</f>
        <v>1810</v>
      </c>
      <c r="W24" s="70"/>
    </row>
    <row r="25" spans="1:23" s="60" customFormat="1" ht="22.5" customHeight="1">
      <c r="A25" s="12">
        <v>1</v>
      </c>
      <c r="B25" s="4" t="s">
        <v>125</v>
      </c>
      <c r="C25" s="4" t="s">
        <v>61</v>
      </c>
      <c r="D25" s="4" t="s">
        <v>124</v>
      </c>
      <c r="E25" s="4" t="s">
        <v>126</v>
      </c>
      <c r="F25" s="4" t="s">
        <v>325</v>
      </c>
      <c r="G25" s="3">
        <f>M25+O25+U25</f>
        <v>15</v>
      </c>
      <c r="H25" s="15"/>
      <c r="I25" s="16"/>
      <c r="J25" s="15"/>
      <c r="K25" s="15"/>
      <c r="L25" s="15"/>
      <c r="M25" s="15"/>
      <c r="N25" s="15"/>
      <c r="O25" s="4">
        <v>15</v>
      </c>
      <c r="P25" s="4">
        <v>8</v>
      </c>
      <c r="Q25" s="8"/>
      <c r="R25" s="8"/>
      <c r="S25" s="8"/>
      <c r="T25" s="8"/>
      <c r="U25" s="8"/>
      <c r="V25" s="8"/>
      <c r="W25" s="71"/>
    </row>
    <row r="26" spans="1:23" s="60" customFormat="1" ht="22.5" customHeight="1">
      <c r="A26" s="12">
        <v>2</v>
      </c>
      <c r="B26" s="4" t="s">
        <v>127</v>
      </c>
      <c r="C26" s="4" t="s">
        <v>61</v>
      </c>
      <c r="D26" s="4" t="s">
        <v>62</v>
      </c>
      <c r="E26" s="4" t="s">
        <v>63</v>
      </c>
      <c r="F26" s="4" t="s">
        <v>325</v>
      </c>
      <c r="G26" s="3">
        <f>M26+O26+U26</f>
        <v>15</v>
      </c>
      <c r="H26" s="4"/>
      <c r="I26" s="8"/>
      <c r="J26" s="8"/>
      <c r="K26" s="8"/>
      <c r="L26" s="8"/>
      <c r="M26" s="8"/>
      <c r="N26" s="8"/>
      <c r="O26" s="4">
        <v>15</v>
      </c>
      <c r="P26" s="4">
        <v>8</v>
      </c>
      <c r="Q26" s="8"/>
      <c r="R26" s="8"/>
      <c r="S26" s="8"/>
      <c r="T26" s="8"/>
      <c r="U26" s="8"/>
      <c r="V26" s="8"/>
      <c r="W26" s="72"/>
    </row>
    <row r="27" spans="1:23" s="60" customFormat="1" ht="22.5" customHeight="1">
      <c r="A27" s="12">
        <v>3</v>
      </c>
      <c r="B27" s="4" t="s">
        <v>319</v>
      </c>
      <c r="C27" s="4" t="s">
        <v>320</v>
      </c>
      <c r="D27" s="4" t="s">
        <v>321</v>
      </c>
      <c r="E27" s="4" t="s">
        <v>319</v>
      </c>
      <c r="F27" s="4" t="s">
        <v>322</v>
      </c>
      <c r="G27" s="3">
        <f>M27+O27+U27</f>
        <v>141</v>
      </c>
      <c r="H27" s="4"/>
      <c r="I27" s="8"/>
      <c r="J27" s="8"/>
      <c r="K27" s="8"/>
      <c r="L27" s="8"/>
      <c r="M27" s="8"/>
      <c r="N27" s="8"/>
      <c r="O27" s="4"/>
      <c r="P27" s="4"/>
      <c r="Q27" s="8" t="s">
        <v>326</v>
      </c>
      <c r="R27" s="8">
        <v>191</v>
      </c>
      <c r="S27" s="8">
        <v>12</v>
      </c>
      <c r="T27" s="8">
        <v>30</v>
      </c>
      <c r="U27" s="8">
        <v>141</v>
      </c>
      <c r="V27" s="8">
        <v>1810</v>
      </c>
      <c r="W27" s="72"/>
    </row>
    <row r="28" spans="1:23" s="60" customFormat="1" ht="22.5" customHeight="1">
      <c r="A28" s="93" t="s">
        <v>39</v>
      </c>
      <c r="B28" s="94"/>
      <c r="C28" s="94"/>
      <c r="D28" s="94"/>
      <c r="E28" s="94"/>
      <c r="F28" s="4"/>
      <c r="G28" s="8">
        <f>SUM(G29:G31)</f>
        <v>40</v>
      </c>
      <c r="H28" s="4"/>
      <c r="I28" s="8"/>
      <c r="J28" s="8"/>
      <c r="K28" s="8"/>
      <c r="L28" s="8"/>
      <c r="M28" s="8">
        <f>SUM(M30:M31)</f>
        <v>10</v>
      </c>
      <c r="N28" s="8">
        <f>SUM(N30:N31)</f>
        <v>10</v>
      </c>
      <c r="O28" s="8">
        <f>SUM(O29:O31)</f>
        <v>30</v>
      </c>
      <c r="P28" s="8">
        <f>SUM(P29:P31)</f>
        <v>10</v>
      </c>
      <c r="Q28" s="8"/>
      <c r="R28" s="8"/>
      <c r="S28" s="8"/>
      <c r="T28" s="8"/>
      <c r="U28" s="8">
        <f>SUM(U30:U31)</f>
        <v>0</v>
      </c>
      <c r="V28" s="8">
        <f>SUM(V30:V31)</f>
        <v>0</v>
      </c>
      <c r="W28" s="37"/>
    </row>
    <row r="29" spans="1:23" ht="22.5" customHeight="1">
      <c r="A29" s="35">
        <v>1</v>
      </c>
      <c r="B29" s="4" t="s">
        <v>79</v>
      </c>
      <c r="C29" s="4" t="s">
        <v>48</v>
      </c>
      <c r="D29" s="4" t="s">
        <v>49</v>
      </c>
      <c r="E29" s="4" t="s">
        <v>80</v>
      </c>
      <c r="F29" s="4" t="s">
        <v>50</v>
      </c>
      <c r="G29" s="3">
        <f>SUM(M29,O29,U29)</f>
        <v>15</v>
      </c>
      <c r="H29" s="4"/>
      <c r="I29" s="4"/>
      <c r="J29" s="4"/>
      <c r="K29" s="4"/>
      <c r="L29" s="4"/>
      <c r="M29" s="4"/>
      <c r="N29" s="4"/>
      <c r="O29" s="4">
        <v>15</v>
      </c>
      <c r="P29" s="4">
        <v>5</v>
      </c>
      <c r="Q29" s="5"/>
      <c r="R29" s="5"/>
      <c r="S29" s="5"/>
      <c r="T29" s="5"/>
      <c r="U29" s="5"/>
      <c r="V29" s="5"/>
      <c r="W29" s="53"/>
    </row>
    <row r="30" spans="1:23" s="60" customFormat="1" ht="22.5" customHeight="1">
      <c r="A30" s="12">
        <v>2</v>
      </c>
      <c r="B30" s="4" t="s">
        <v>128</v>
      </c>
      <c r="C30" s="4" t="s">
        <v>48</v>
      </c>
      <c r="D30" s="4" t="s">
        <v>129</v>
      </c>
      <c r="E30" s="4" t="s">
        <v>130</v>
      </c>
      <c r="F30" s="4" t="s">
        <v>50</v>
      </c>
      <c r="G30" s="8">
        <f>SUM(M30,O30,U30)</f>
        <v>15</v>
      </c>
      <c r="H30" s="4"/>
      <c r="I30" s="4"/>
      <c r="J30" s="4"/>
      <c r="K30" s="4"/>
      <c r="L30" s="4"/>
      <c r="M30" s="4"/>
      <c r="N30" s="4"/>
      <c r="O30" s="4">
        <v>15</v>
      </c>
      <c r="P30" s="4">
        <v>5</v>
      </c>
      <c r="Q30" s="4"/>
      <c r="R30" s="4"/>
      <c r="S30" s="4"/>
      <c r="T30" s="4"/>
      <c r="U30" s="4"/>
      <c r="V30" s="4"/>
      <c r="W30" s="37"/>
    </row>
    <row r="31" spans="1:23" s="60" customFormat="1" ht="22.5" customHeight="1">
      <c r="A31" s="12">
        <v>3</v>
      </c>
      <c r="B31" s="4" t="s">
        <v>131</v>
      </c>
      <c r="C31" s="4" t="s">
        <v>48</v>
      </c>
      <c r="D31" s="4" t="s">
        <v>132</v>
      </c>
      <c r="E31" s="4" t="s">
        <v>133</v>
      </c>
      <c r="F31" s="4" t="s">
        <v>50</v>
      </c>
      <c r="G31" s="8">
        <f>SUM(M31,O31,U31)</f>
        <v>10</v>
      </c>
      <c r="H31" s="4" t="s">
        <v>134</v>
      </c>
      <c r="I31" s="4">
        <v>2003.1</v>
      </c>
      <c r="J31" s="4">
        <v>25</v>
      </c>
      <c r="K31" s="4" t="s">
        <v>68</v>
      </c>
      <c r="L31" s="4" t="s">
        <v>60</v>
      </c>
      <c r="M31" s="4">
        <v>10</v>
      </c>
      <c r="N31" s="4">
        <v>10</v>
      </c>
      <c r="O31" s="4"/>
      <c r="P31" s="4"/>
      <c r="Q31" s="4"/>
      <c r="R31" s="4"/>
      <c r="S31" s="4"/>
      <c r="T31" s="4"/>
      <c r="U31" s="4"/>
      <c r="V31" s="4"/>
      <c r="W31" s="37"/>
    </row>
    <row r="32" spans="1:23" s="60" customFormat="1" ht="22.5" customHeight="1">
      <c r="A32" s="91" t="s">
        <v>33</v>
      </c>
      <c r="B32" s="92"/>
      <c r="C32" s="92"/>
      <c r="D32" s="92"/>
      <c r="E32" s="92"/>
      <c r="F32" s="8"/>
      <c r="G32" s="8">
        <f>SUM(G33:G34)</f>
        <v>55</v>
      </c>
      <c r="H32" s="4"/>
      <c r="I32" s="8"/>
      <c r="J32" s="8"/>
      <c r="K32" s="8"/>
      <c r="L32" s="8"/>
      <c r="M32" s="8">
        <f>SUM(M33:M34)</f>
        <v>40</v>
      </c>
      <c r="N32" s="8">
        <f>SUM(N33:N34)</f>
        <v>40</v>
      </c>
      <c r="O32" s="8">
        <f>SUM(O33:O34)</f>
        <v>15</v>
      </c>
      <c r="P32" s="8">
        <f>SUM(P33:P34)</f>
        <v>15</v>
      </c>
      <c r="Q32" s="8"/>
      <c r="R32" s="8"/>
      <c r="S32" s="8"/>
      <c r="T32" s="8"/>
      <c r="U32" s="8">
        <f>SUM(U33:U34)</f>
        <v>0</v>
      </c>
      <c r="V32" s="8">
        <f>SUM(V33:V34)</f>
        <v>0</v>
      </c>
      <c r="W32" s="37"/>
    </row>
    <row r="33" spans="1:23" ht="22.5" customHeight="1">
      <c r="A33" s="12">
        <v>1</v>
      </c>
      <c r="B33" s="4" t="s">
        <v>64</v>
      </c>
      <c r="C33" s="4" t="s">
        <v>65</v>
      </c>
      <c r="D33" s="4" t="s">
        <v>66</v>
      </c>
      <c r="E33" s="4"/>
      <c r="F33" s="4" t="s">
        <v>327</v>
      </c>
      <c r="G33" s="8">
        <f>M33+O33+U33</f>
        <v>40</v>
      </c>
      <c r="H33" s="4" t="s">
        <v>287</v>
      </c>
      <c r="I33" s="4"/>
      <c r="J33" s="4">
        <v>30</v>
      </c>
      <c r="K33" s="4" t="s">
        <v>135</v>
      </c>
      <c r="L33" s="4" t="s">
        <v>136</v>
      </c>
      <c r="M33" s="4">
        <v>40</v>
      </c>
      <c r="N33" s="4">
        <v>40</v>
      </c>
      <c r="O33" s="4"/>
      <c r="P33" s="4"/>
      <c r="Q33" s="8"/>
      <c r="R33" s="8"/>
      <c r="S33" s="8"/>
      <c r="T33" s="8"/>
      <c r="U33" s="8"/>
      <c r="V33" s="8"/>
      <c r="W33" s="53"/>
    </row>
    <row r="34" spans="1:23" ht="22.5" customHeight="1">
      <c r="A34" s="12">
        <v>2</v>
      </c>
      <c r="B34" s="4" t="s">
        <v>64</v>
      </c>
      <c r="C34" s="4" t="s">
        <v>65</v>
      </c>
      <c r="D34" s="4" t="s">
        <v>66</v>
      </c>
      <c r="E34" s="4"/>
      <c r="F34" s="4" t="s">
        <v>327</v>
      </c>
      <c r="G34" s="8">
        <f>M34+O34+U34</f>
        <v>15</v>
      </c>
      <c r="H34" s="4"/>
      <c r="I34" s="4"/>
      <c r="J34" s="4"/>
      <c r="K34" s="4"/>
      <c r="L34" s="4"/>
      <c r="M34" s="4"/>
      <c r="N34" s="4"/>
      <c r="O34" s="4">
        <v>15</v>
      </c>
      <c r="P34" s="4">
        <v>15</v>
      </c>
      <c r="Q34" s="8"/>
      <c r="R34" s="8"/>
      <c r="S34" s="8"/>
      <c r="T34" s="8"/>
      <c r="U34" s="8"/>
      <c r="V34" s="8"/>
      <c r="W34" s="53"/>
    </row>
    <row r="35" spans="1:23" s="60" customFormat="1" ht="22.5" customHeight="1">
      <c r="A35" s="91" t="s">
        <v>56</v>
      </c>
      <c r="B35" s="92"/>
      <c r="C35" s="92"/>
      <c r="D35" s="92"/>
      <c r="E35" s="92"/>
      <c r="F35" s="8"/>
      <c r="G35" s="8">
        <f>SUM(G36:G38)</f>
        <v>45</v>
      </c>
      <c r="H35" s="4"/>
      <c r="I35" s="8"/>
      <c r="J35" s="8"/>
      <c r="K35" s="8"/>
      <c r="L35" s="8"/>
      <c r="M35" s="8">
        <f>SUM(M36:M38)</f>
        <v>45</v>
      </c>
      <c r="N35" s="8">
        <f>SUM(N36:N38)</f>
        <v>90</v>
      </c>
      <c r="O35" s="8">
        <f>SUM(O36:O38)</f>
        <v>0</v>
      </c>
      <c r="P35" s="8">
        <f>SUM(P36:P38)</f>
        <v>0</v>
      </c>
      <c r="Q35" s="8"/>
      <c r="R35" s="8"/>
      <c r="S35" s="8"/>
      <c r="T35" s="8"/>
      <c r="U35" s="8">
        <f>SUM(U36:U38)</f>
        <v>0</v>
      </c>
      <c r="V35" s="8">
        <f>SUM(V36:V38)</f>
        <v>0</v>
      </c>
      <c r="W35" s="37"/>
    </row>
    <row r="36" spans="1:23" s="19" customFormat="1" ht="22.5" customHeight="1">
      <c r="A36" s="35">
        <v>1</v>
      </c>
      <c r="B36" s="4" t="s">
        <v>137</v>
      </c>
      <c r="C36" s="4" t="s">
        <v>138</v>
      </c>
      <c r="D36" s="4" t="s">
        <v>139</v>
      </c>
      <c r="E36" s="4" t="s">
        <v>140</v>
      </c>
      <c r="F36" s="4" t="s">
        <v>81</v>
      </c>
      <c r="G36" s="3">
        <f>M36+O36+U36</f>
        <v>15</v>
      </c>
      <c r="H36" s="4" t="s">
        <v>144</v>
      </c>
      <c r="I36" s="4">
        <v>2005.6</v>
      </c>
      <c r="J36" s="4">
        <v>20</v>
      </c>
      <c r="K36" s="4" t="s">
        <v>68</v>
      </c>
      <c r="L36" s="4" t="s">
        <v>45</v>
      </c>
      <c r="M36" s="4">
        <v>15</v>
      </c>
      <c r="N36" s="4">
        <v>30</v>
      </c>
      <c r="O36" s="4"/>
      <c r="P36" s="4"/>
      <c r="Q36" s="21"/>
      <c r="R36" s="21"/>
      <c r="S36" s="21"/>
      <c r="T36" s="21"/>
      <c r="U36" s="21"/>
      <c r="V36" s="21"/>
      <c r="W36" s="38"/>
    </row>
    <row r="37" spans="1:23" s="19" customFormat="1" ht="22.5" customHeight="1">
      <c r="A37" s="35">
        <v>2</v>
      </c>
      <c r="B37" s="4" t="s">
        <v>141</v>
      </c>
      <c r="C37" s="4" t="s">
        <v>138</v>
      </c>
      <c r="D37" s="4" t="s">
        <v>139</v>
      </c>
      <c r="E37" s="4" t="s">
        <v>142</v>
      </c>
      <c r="F37" s="4" t="s">
        <v>81</v>
      </c>
      <c r="G37" s="3">
        <f>M37+O37+U37</f>
        <v>15</v>
      </c>
      <c r="H37" s="4" t="s">
        <v>145</v>
      </c>
      <c r="I37" s="4">
        <v>2005.6</v>
      </c>
      <c r="J37" s="4">
        <v>25</v>
      </c>
      <c r="K37" s="4" t="s">
        <v>68</v>
      </c>
      <c r="L37" s="4" t="s">
        <v>45</v>
      </c>
      <c r="M37" s="4">
        <v>15</v>
      </c>
      <c r="N37" s="4">
        <v>30</v>
      </c>
      <c r="O37" s="4"/>
      <c r="P37" s="4"/>
      <c r="Q37" s="21"/>
      <c r="R37" s="21"/>
      <c r="S37" s="21"/>
      <c r="T37" s="21"/>
      <c r="U37" s="21"/>
      <c r="V37" s="21"/>
      <c r="W37" s="38"/>
    </row>
    <row r="38" spans="1:23" s="19" customFormat="1" ht="22.5" customHeight="1">
      <c r="A38" s="35">
        <v>3</v>
      </c>
      <c r="B38" s="4" t="s">
        <v>143</v>
      </c>
      <c r="C38" s="4" t="s">
        <v>138</v>
      </c>
      <c r="D38" s="4" t="s">
        <v>139</v>
      </c>
      <c r="E38" s="4" t="s">
        <v>142</v>
      </c>
      <c r="F38" s="4" t="s">
        <v>81</v>
      </c>
      <c r="G38" s="3">
        <f>M38+O38+U38</f>
        <v>15</v>
      </c>
      <c r="H38" s="4" t="s">
        <v>146</v>
      </c>
      <c r="I38" s="4">
        <v>2005.7</v>
      </c>
      <c r="J38" s="4">
        <v>20</v>
      </c>
      <c r="K38" s="4" t="s">
        <v>68</v>
      </c>
      <c r="L38" s="4" t="s">
        <v>45</v>
      </c>
      <c r="M38" s="4">
        <v>15</v>
      </c>
      <c r="N38" s="4">
        <v>30</v>
      </c>
      <c r="O38" s="4"/>
      <c r="P38" s="4"/>
      <c r="Q38" s="21"/>
      <c r="R38" s="21"/>
      <c r="S38" s="21"/>
      <c r="T38" s="21"/>
      <c r="U38" s="21"/>
      <c r="V38" s="21"/>
      <c r="W38" s="38"/>
    </row>
    <row r="39" spans="1:23" s="60" customFormat="1" ht="22.5" customHeight="1">
      <c r="A39" s="91" t="s">
        <v>34</v>
      </c>
      <c r="B39" s="92"/>
      <c r="C39" s="92"/>
      <c r="D39" s="92"/>
      <c r="E39" s="92"/>
      <c r="F39" s="8"/>
      <c r="G39" s="8">
        <f>SUM(G40:G43)</f>
        <v>60</v>
      </c>
      <c r="H39" s="4"/>
      <c r="I39" s="8"/>
      <c r="J39" s="8"/>
      <c r="K39" s="8"/>
      <c r="L39" s="8"/>
      <c r="M39" s="8">
        <f>SUM(M40:M43)</f>
        <v>0</v>
      </c>
      <c r="N39" s="8">
        <f>SUM(N40:N43)</f>
        <v>0</v>
      </c>
      <c r="O39" s="8">
        <f>SUM(O40:O43)</f>
        <v>60</v>
      </c>
      <c r="P39" s="8">
        <f>SUM(P40:P43)</f>
        <v>39</v>
      </c>
      <c r="Q39" s="8"/>
      <c r="R39" s="8"/>
      <c r="S39" s="8"/>
      <c r="T39" s="8"/>
      <c r="U39" s="8">
        <f>SUM(U40:U43)</f>
        <v>0</v>
      </c>
      <c r="V39" s="8">
        <f>SUM(V40:V43)</f>
        <v>0</v>
      </c>
      <c r="W39" s="37"/>
    </row>
    <row r="40" spans="1:23" s="60" customFormat="1" ht="22.5" customHeight="1">
      <c r="A40" s="12">
        <v>1</v>
      </c>
      <c r="B40" s="4" t="s">
        <v>71</v>
      </c>
      <c r="C40" s="4" t="s">
        <v>147</v>
      </c>
      <c r="D40" s="4" t="s">
        <v>73</v>
      </c>
      <c r="E40" s="4" t="s">
        <v>74</v>
      </c>
      <c r="F40" s="20" t="s">
        <v>328</v>
      </c>
      <c r="G40" s="8">
        <f>M40+O40+U40</f>
        <v>15</v>
      </c>
      <c r="H40" s="4"/>
      <c r="I40" s="4"/>
      <c r="J40" s="4"/>
      <c r="K40" s="4"/>
      <c r="L40" s="4"/>
      <c r="M40" s="61"/>
      <c r="N40" s="61"/>
      <c r="O40" s="4">
        <v>15</v>
      </c>
      <c r="P40" s="4">
        <v>12</v>
      </c>
      <c r="Q40" s="8"/>
      <c r="R40" s="8"/>
      <c r="S40" s="8"/>
      <c r="T40" s="8"/>
      <c r="U40" s="8"/>
      <c r="V40" s="8"/>
      <c r="W40" s="39" t="s">
        <v>152</v>
      </c>
    </row>
    <row r="41" spans="1:23" s="60" customFormat="1" ht="22.5" customHeight="1">
      <c r="A41" s="12">
        <v>2</v>
      </c>
      <c r="B41" s="4" t="s">
        <v>148</v>
      </c>
      <c r="C41" s="4" t="s">
        <v>72</v>
      </c>
      <c r="D41" s="4" t="s">
        <v>149</v>
      </c>
      <c r="E41" s="4" t="s">
        <v>148</v>
      </c>
      <c r="F41" s="20" t="s">
        <v>328</v>
      </c>
      <c r="G41" s="8">
        <f>M41+O41+U41</f>
        <v>15</v>
      </c>
      <c r="H41" s="21"/>
      <c r="I41" s="21"/>
      <c r="J41" s="21"/>
      <c r="K41" s="21"/>
      <c r="L41" s="21"/>
      <c r="M41" s="34"/>
      <c r="N41" s="34"/>
      <c r="O41" s="4">
        <v>15</v>
      </c>
      <c r="P41" s="4">
        <v>12</v>
      </c>
      <c r="Q41" s="3"/>
      <c r="R41" s="3"/>
      <c r="S41" s="3"/>
      <c r="T41" s="3"/>
      <c r="U41" s="3"/>
      <c r="V41" s="3"/>
      <c r="W41" s="39" t="s">
        <v>153</v>
      </c>
    </row>
    <row r="42" spans="1:23" s="60" customFormat="1" ht="22.5" customHeight="1">
      <c r="A42" s="12">
        <v>3</v>
      </c>
      <c r="B42" s="4" t="s">
        <v>150</v>
      </c>
      <c r="C42" s="4" t="s">
        <v>72</v>
      </c>
      <c r="D42" s="4" t="s">
        <v>149</v>
      </c>
      <c r="E42" s="4" t="s">
        <v>150</v>
      </c>
      <c r="F42" s="20" t="s">
        <v>328</v>
      </c>
      <c r="G42" s="8">
        <f>M42+O42+U42</f>
        <v>15</v>
      </c>
      <c r="H42" s="21"/>
      <c r="I42" s="21"/>
      <c r="J42" s="21"/>
      <c r="K42" s="21"/>
      <c r="L42" s="21"/>
      <c r="M42" s="34"/>
      <c r="N42" s="34"/>
      <c r="O42" s="4">
        <v>15</v>
      </c>
      <c r="P42" s="4">
        <v>12</v>
      </c>
      <c r="Q42" s="3"/>
      <c r="R42" s="3"/>
      <c r="S42" s="3"/>
      <c r="T42" s="3"/>
      <c r="U42" s="3"/>
      <c r="V42" s="3"/>
      <c r="W42" s="39" t="s">
        <v>154</v>
      </c>
    </row>
    <row r="43" spans="1:23" s="19" customFormat="1" ht="22.5" customHeight="1">
      <c r="A43" s="12">
        <v>4</v>
      </c>
      <c r="B43" s="4" t="s">
        <v>151</v>
      </c>
      <c r="C43" s="4" t="s">
        <v>72</v>
      </c>
      <c r="D43" s="4" t="s">
        <v>82</v>
      </c>
      <c r="E43" s="4" t="s">
        <v>151</v>
      </c>
      <c r="F43" s="20" t="s">
        <v>328</v>
      </c>
      <c r="G43" s="8">
        <f>M43+O43+U43</f>
        <v>15</v>
      </c>
      <c r="H43" s="21"/>
      <c r="I43" s="21"/>
      <c r="J43" s="21"/>
      <c r="K43" s="21"/>
      <c r="L43" s="21"/>
      <c r="M43" s="21"/>
      <c r="N43" s="21"/>
      <c r="O43" s="4">
        <v>15</v>
      </c>
      <c r="P43" s="4">
        <v>3</v>
      </c>
      <c r="Q43" s="3"/>
      <c r="R43" s="3"/>
      <c r="S43" s="2"/>
      <c r="T43" s="2"/>
      <c r="U43" s="2"/>
      <c r="V43" s="2"/>
      <c r="W43" s="39" t="s">
        <v>155</v>
      </c>
    </row>
    <row r="44" spans="1:23" s="19" customFormat="1" ht="22.5" customHeight="1">
      <c r="A44" s="91" t="s">
        <v>51</v>
      </c>
      <c r="B44" s="92"/>
      <c r="C44" s="92"/>
      <c r="D44" s="92"/>
      <c r="E44" s="92"/>
      <c r="F44" s="21"/>
      <c r="G44" s="8">
        <f>SUM(G45:G49)</f>
        <v>75</v>
      </c>
      <c r="H44" s="21"/>
      <c r="I44" s="21"/>
      <c r="J44" s="21"/>
      <c r="K44" s="21"/>
      <c r="L44" s="21"/>
      <c r="M44" s="8">
        <f>SUM(M47:M49)</f>
        <v>0</v>
      </c>
      <c r="N44" s="8">
        <f>SUM(N47:N49)</f>
        <v>0</v>
      </c>
      <c r="O44" s="8">
        <f>SUM(O45:O49)</f>
        <v>75</v>
      </c>
      <c r="P44" s="8">
        <f>SUM(P47:P49)</f>
        <v>0</v>
      </c>
      <c r="Q44" s="21"/>
      <c r="R44" s="21"/>
      <c r="S44" s="21"/>
      <c r="T44" s="21"/>
      <c r="U44" s="8">
        <f>SUM(U47:U49)</f>
        <v>0</v>
      </c>
      <c r="V44" s="8">
        <f>SUM(V47:V49)</f>
        <v>0</v>
      </c>
      <c r="W44" s="37"/>
    </row>
    <row r="45" spans="1:23" s="19" customFormat="1" ht="22.5" customHeight="1">
      <c r="A45" s="3">
        <v>1</v>
      </c>
      <c r="B45" s="29" t="s">
        <v>357</v>
      </c>
      <c r="C45" s="29" t="s">
        <v>273</v>
      </c>
      <c r="D45" s="29" t="s">
        <v>358</v>
      </c>
      <c r="E45" s="29" t="s">
        <v>359</v>
      </c>
      <c r="F45" s="29" t="s">
        <v>360</v>
      </c>
      <c r="G45" s="3">
        <f>SUM(M45,O45,U45)</f>
        <v>15</v>
      </c>
      <c r="H45" s="29"/>
      <c r="I45" s="29"/>
      <c r="J45" s="29"/>
      <c r="K45" s="29"/>
      <c r="L45" s="29"/>
      <c r="M45" s="54"/>
      <c r="N45" s="29"/>
      <c r="O45" s="87">
        <v>15</v>
      </c>
      <c r="P45" s="29"/>
      <c r="Q45" s="21"/>
      <c r="R45" s="21"/>
      <c r="S45" s="21"/>
      <c r="T45" s="21"/>
      <c r="U45" s="21"/>
      <c r="V45" s="7"/>
      <c r="W45" s="5"/>
    </row>
    <row r="46" spans="1:23" s="19" customFormat="1" ht="22.5" customHeight="1">
      <c r="A46" s="3">
        <v>2</v>
      </c>
      <c r="B46" s="29" t="s">
        <v>361</v>
      </c>
      <c r="C46" s="29" t="s">
        <v>273</v>
      </c>
      <c r="D46" s="29" t="s">
        <v>358</v>
      </c>
      <c r="E46" s="29" t="s">
        <v>362</v>
      </c>
      <c r="F46" s="29" t="s">
        <v>360</v>
      </c>
      <c r="G46" s="3">
        <f>SUM(M46,O46,U46)</f>
        <v>15</v>
      </c>
      <c r="H46" s="29"/>
      <c r="I46" s="29"/>
      <c r="J46" s="29"/>
      <c r="K46" s="29"/>
      <c r="L46" s="29"/>
      <c r="M46" s="54"/>
      <c r="N46" s="29"/>
      <c r="O46" s="87">
        <v>15</v>
      </c>
      <c r="P46" s="29"/>
      <c r="Q46" s="21"/>
      <c r="R46" s="21"/>
      <c r="S46" s="21"/>
      <c r="T46" s="21"/>
      <c r="U46" s="21"/>
      <c r="V46" s="7"/>
      <c r="W46" s="5"/>
    </row>
    <row r="47" spans="1:23" s="19" customFormat="1" ht="22.5" customHeight="1">
      <c r="A47" s="3">
        <v>3</v>
      </c>
      <c r="B47" s="29" t="s">
        <v>274</v>
      </c>
      <c r="C47" s="29" t="s">
        <v>273</v>
      </c>
      <c r="D47" s="29" t="s">
        <v>275</v>
      </c>
      <c r="E47" s="29" t="s">
        <v>276</v>
      </c>
      <c r="F47" s="29" t="s">
        <v>277</v>
      </c>
      <c r="G47" s="3">
        <f>SUM(M47,O47,U47)</f>
        <v>15</v>
      </c>
      <c r="H47" s="29"/>
      <c r="I47" s="29"/>
      <c r="J47" s="29"/>
      <c r="K47" s="29"/>
      <c r="L47" s="29"/>
      <c r="M47" s="54"/>
      <c r="N47" s="29"/>
      <c r="O47" s="29">
        <v>15</v>
      </c>
      <c r="P47" s="29"/>
      <c r="Q47" s="21"/>
      <c r="R47" s="21"/>
      <c r="S47" s="21"/>
      <c r="T47" s="21"/>
      <c r="U47" s="21"/>
      <c r="V47" s="21"/>
      <c r="W47" s="67"/>
    </row>
    <row r="48" spans="1:23" s="60" customFormat="1" ht="22.5" customHeight="1">
      <c r="A48" s="3">
        <v>4</v>
      </c>
      <c r="B48" s="29" t="s">
        <v>278</v>
      </c>
      <c r="C48" s="29" t="s">
        <v>273</v>
      </c>
      <c r="D48" s="52" t="s">
        <v>275</v>
      </c>
      <c r="E48" s="52" t="s">
        <v>279</v>
      </c>
      <c r="F48" s="29" t="s">
        <v>277</v>
      </c>
      <c r="G48" s="3">
        <f>SUM(M48,O48,U48)</f>
        <v>15</v>
      </c>
      <c r="H48" s="29"/>
      <c r="I48" s="52"/>
      <c r="J48" s="52"/>
      <c r="K48" s="52"/>
      <c r="L48" s="29"/>
      <c r="M48" s="54"/>
      <c r="N48" s="52"/>
      <c r="O48" s="52">
        <v>15</v>
      </c>
      <c r="P48" s="52"/>
      <c r="Q48" s="21"/>
      <c r="R48" s="21"/>
      <c r="S48" s="21"/>
      <c r="T48" s="21"/>
      <c r="U48" s="21"/>
      <c r="V48" s="21"/>
      <c r="W48" s="67"/>
    </row>
    <row r="49" spans="1:23" s="60" customFormat="1" ht="22.5" customHeight="1">
      <c r="A49" s="3">
        <v>5</v>
      </c>
      <c r="B49" s="52" t="s">
        <v>281</v>
      </c>
      <c r="C49" s="29" t="s">
        <v>273</v>
      </c>
      <c r="D49" s="52" t="s">
        <v>280</v>
      </c>
      <c r="E49" s="52" t="s">
        <v>282</v>
      </c>
      <c r="F49" s="29" t="s">
        <v>283</v>
      </c>
      <c r="G49" s="3">
        <f>SUM(M49,O49,U49)</f>
        <v>15</v>
      </c>
      <c r="H49" s="29"/>
      <c r="I49" s="52"/>
      <c r="J49" s="52"/>
      <c r="K49" s="52"/>
      <c r="L49" s="29"/>
      <c r="M49" s="54"/>
      <c r="N49" s="52"/>
      <c r="O49" s="52">
        <v>15</v>
      </c>
      <c r="P49" s="52"/>
      <c r="Q49" s="21"/>
      <c r="R49" s="21"/>
      <c r="S49" s="21"/>
      <c r="T49" s="21"/>
      <c r="U49" s="21"/>
      <c r="V49" s="21"/>
      <c r="W49" s="67"/>
    </row>
    <row r="50" spans="1:23" s="60" customFormat="1" ht="22.5" customHeight="1">
      <c r="A50" s="91" t="s">
        <v>35</v>
      </c>
      <c r="B50" s="92"/>
      <c r="C50" s="92"/>
      <c r="D50" s="92"/>
      <c r="E50" s="92"/>
      <c r="F50" s="8"/>
      <c r="G50" s="8">
        <f>SUM(G51:G58)</f>
        <v>245</v>
      </c>
      <c r="H50" s="4"/>
      <c r="I50" s="8"/>
      <c r="J50" s="8"/>
      <c r="K50" s="8"/>
      <c r="L50" s="8"/>
      <c r="M50" s="8">
        <f>SUM(M51:M58)</f>
        <v>200</v>
      </c>
      <c r="N50" s="8">
        <f>SUM(N51:N58)</f>
        <v>218</v>
      </c>
      <c r="O50" s="8">
        <f>SUM(O52:O58)</f>
        <v>45</v>
      </c>
      <c r="P50" s="8">
        <f>SUM(P52:P58)</f>
        <v>30</v>
      </c>
      <c r="Q50" s="8"/>
      <c r="R50" s="8"/>
      <c r="S50" s="8"/>
      <c r="T50" s="8"/>
      <c r="U50" s="8">
        <f>SUM(U52:U58)</f>
        <v>0</v>
      </c>
      <c r="V50" s="8">
        <f>SUM(V52:V58)</f>
        <v>0</v>
      </c>
      <c r="W50" s="37"/>
    </row>
    <row r="51" spans="1:23" s="60" customFormat="1" ht="22.5" customHeight="1">
      <c r="A51" s="8">
        <v>1</v>
      </c>
      <c r="B51" s="43" t="s">
        <v>335</v>
      </c>
      <c r="C51" s="43" t="s">
        <v>336</v>
      </c>
      <c r="D51" s="43" t="s">
        <v>337</v>
      </c>
      <c r="E51" s="43" t="s">
        <v>338</v>
      </c>
      <c r="F51" s="43" t="s">
        <v>339</v>
      </c>
      <c r="G51" s="10">
        <f>SUM(M51,O51,U51)</f>
        <v>40</v>
      </c>
      <c r="H51" s="8" t="s">
        <v>340</v>
      </c>
      <c r="I51" s="40">
        <v>2003</v>
      </c>
      <c r="J51" s="40">
        <v>30</v>
      </c>
      <c r="K51" s="40" t="s">
        <v>341</v>
      </c>
      <c r="L51" s="40" t="s">
        <v>342</v>
      </c>
      <c r="M51" s="40">
        <v>40</v>
      </c>
      <c r="N51" s="40">
        <v>6</v>
      </c>
      <c r="O51" s="40"/>
      <c r="P51" s="40"/>
      <c r="Q51" s="22"/>
      <c r="R51" s="22"/>
      <c r="S51" s="22"/>
      <c r="T51" s="22"/>
      <c r="U51" s="22"/>
      <c r="V51" s="22"/>
      <c r="W51" s="85"/>
    </row>
    <row r="52" spans="1:23" s="60" customFormat="1" ht="22.5" customHeight="1">
      <c r="A52" s="35">
        <v>2</v>
      </c>
      <c r="B52" s="10" t="s">
        <v>157</v>
      </c>
      <c r="C52" s="10" t="s">
        <v>158</v>
      </c>
      <c r="D52" s="10" t="s">
        <v>159</v>
      </c>
      <c r="E52" s="44" t="s">
        <v>160</v>
      </c>
      <c r="F52" s="44" t="s">
        <v>329</v>
      </c>
      <c r="G52" s="7">
        <f>SUM(M52,O52,U52)</f>
        <v>20</v>
      </c>
      <c r="H52" s="10" t="s">
        <v>173</v>
      </c>
      <c r="I52" s="42">
        <v>2007</v>
      </c>
      <c r="J52" s="10">
        <v>12</v>
      </c>
      <c r="K52" s="42" t="s">
        <v>174</v>
      </c>
      <c r="L52" s="7" t="s">
        <v>136</v>
      </c>
      <c r="M52" s="55">
        <v>20</v>
      </c>
      <c r="N52" s="7">
        <v>3</v>
      </c>
      <c r="O52" s="40"/>
      <c r="P52" s="40"/>
      <c r="Q52" s="30"/>
      <c r="R52" s="23"/>
      <c r="S52" s="30"/>
      <c r="T52" s="30"/>
      <c r="U52" s="30"/>
      <c r="V52" s="30"/>
      <c r="W52" s="73"/>
    </row>
    <row r="53" spans="1:23" s="60" customFormat="1" ht="22.5" customHeight="1">
      <c r="A53" s="8">
        <v>3</v>
      </c>
      <c r="B53" s="10" t="s">
        <v>161</v>
      </c>
      <c r="C53" s="10" t="s">
        <v>158</v>
      </c>
      <c r="D53" s="10" t="s">
        <v>159</v>
      </c>
      <c r="E53" s="44" t="s">
        <v>162</v>
      </c>
      <c r="F53" s="44" t="s">
        <v>329</v>
      </c>
      <c r="G53" s="7">
        <f>SUM(M53,O53,U53)</f>
        <v>35</v>
      </c>
      <c r="H53" s="10" t="s">
        <v>161</v>
      </c>
      <c r="I53" s="42">
        <v>2007</v>
      </c>
      <c r="J53" s="10">
        <v>12</v>
      </c>
      <c r="K53" s="42" t="s">
        <v>174</v>
      </c>
      <c r="L53" s="7" t="s">
        <v>136</v>
      </c>
      <c r="M53" s="55">
        <v>20</v>
      </c>
      <c r="N53" s="7">
        <v>3</v>
      </c>
      <c r="O53" s="40">
        <v>15</v>
      </c>
      <c r="P53" s="40">
        <v>10</v>
      </c>
      <c r="Q53" s="30"/>
      <c r="R53" s="23"/>
      <c r="S53" s="30"/>
      <c r="T53" s="30"/>
      <c r="U53" s="30"/>
      <c r="V53" s="30"/>
      <c r="W53" s="73"/>
    </row>
    <row r="54" spans="1:23" s="60" customFormat="1" ht="22.5" customHeight="1">
      <c r="A54" s="35">
        <v>4</v>
      </c>
      <c r="B54" s="45" t="s">
        <v>163</v>
      </c>
      <c r="C54" s="43" t="s">
        <v>164</v>
      </c>
      <c r="D54" s="45" t="s">
        <v>165</v>
      </c>
      <c r="E54" s="45" t="s">
        <v>166</v>
      </c>
      <c r="F54" s="43" t="s">
        <v>330</v>
      </c>
      <c r="G54" s="7">
        <f>SUM(M54,O54,U52)</f>
        <v>15</v>
      </c>
      <c r="H54" s="41"/>
      <c r="I54" s="40"/>
      <c r="J54" s="43"/>
      <c r="K54" s="40"/>
      <c r="L54" s="46"/>
      <c r="M54" s="43"/>
      <c r="N54" s="40"/>
      <c r="O54" s="40">
        <v>15</v>
      </c>
      <c r="P54" s="40">
        <v>10</v>
      </c>
      <c r="Q54" s="61"/>
      <c r="R54" s="23"/>
      <c r="S54" s="30"/>
      <c r="T54" s="30"/>
      <c r="U54" s="30"/>
      <c r="V54" s="30"/>
      <c r="W54" s="73"/>
    </row>
    <row r="55" spans="1:23" s="60" customFormat="1" ht="22.5" customHeight="1">
      <c r="A55" s="8">
        <v>5</v>
      </c>
      <c r="B55" s="45" t="s">
        <v>167</v>
      </c>
      <c r="C55" s="43" t="s">
        <v>164</v>
      </c>
      <c r="D55" s="45" t="s">
        <v>168</v>
      </c>
      <c r="E55" s="45" t="s">
        <v>169</v>
      </c>
      <c r="F55" s="43" t="s">
        <v>331</v>
      </c>
      <c r="G55" s="7">
        <f>SUM(M55,O55,U55)</f>
        <v>15</v>
      </c>
      <c r="H55" s="41"/>
      <c r="I55" s="40"/>
      <c r="J55" s="43"/>
      <c r="K55" s="40"/>
      <c r="L55" s="46"/>
      <c r="M55" s="43"/>
      <c r="N55" s="40"/>
      <c r="O55" s="40">
        <v>15</v>
      </c>
      <c r="P55" s="40">
        <v>10</v>
      </c>
      <c r="Q55" s="23"/>
      <c r="R55" s="30"/>
      <c r="S55" s="30"/>
      <c r="T55" s="30"/>
      <c r="U55" s="30"/>
      <c r="V55" s="30"/>
      <c r="W55" s="73"/>
    </row>
    <row r="56" spans="1:23" ht="22.5" customHeight="1">
      <c r="A56" s="35">
        <v>6</v>
      </c>
      <c r="B56" s="43" t="s">
        <v>343</v>
      </c>
      <c r="C56" s="43" t="s">
        <v>344</v>
      </c>
      <c r="D56" s="43" t="s">
        <v>345</v>
      </c>
      <c r="E56" s="43"/>
      <c r="F56" s="43" t="s">
        <v>346</v>
      </c>
      <c r="G56" s="10">
        <f>SUM(M56,O56,U56)</f>
        <v>40</v>
      </c>
      <c r="H56" s="4" t="s">
        <v>347</v>
      </c>
      <c r="I56" s="40">
        <v>2001</v>
      </c>
      <c r="J56" s="43">
        <v>50</v>
      </c>
      <c r="K56" s="40" t="s">
        <v>348</v>
      </c>
      <c r="L56" s="43" t="s">
        <v>349</v>
      </c>
      <c r="M56" s="43">
        <v>40</v>
      </c>
      <c r="N56" s="40">
        <v>80</v>
      </c>
      <c r="O56" s="40"/>
      <c r="P56" s="40"/>
      <c r="Q56" s="22"/>
      <c r="R56" s="50"/>
      <c r="S56" s="22"/>
      <c r="T56" s="22"/>
      <c r="U56" s="22"/>
      <c r="V56" s="22"/>
      <c r="W56" s="85"/>
    </row>
    <row r="57" spans="1:23" s="60" customFormat="1" ht="22.5" customHeight="1">
      <c r="A57" s="8">
        <v>7</v>
      </c>
      <c r="B57" s="43" t="s">
        <v>350</v>
      </c>
      <c r="C57" s="43" t="s">
        <v>351</v>
      </c>
      <c r="D57" s="43" t="s">
        <v>352</v>
      </c>
      <c r="E57" s="43" t="s">
        <v>353</v>
      </c>
      <c r="F57" s="43" t="s">
        <v>354</v>
      </c>
      <c r="G57" s="10">
        <f>SUM(M57,O57,U57)</f>
        <v>40</v>
      </c>
      <c r="H57" s="4" t="s">
        <v>355</v>
      </c>
      <c r="I57" s="40"/>
      <c r="J57" s="43">
        <v>80</v>
      </c>
      <c r="K57" s="40" t="s">
        <v>356</v>
      </c>
      <c r="L57" s="43" t="s">
        <v>349</v>
      </c>
      <c r="M57" s="43">
        <v>40</v>
      </c>
      <c r="N57" s="40">
        <v>120</v>
      </c>
      <c r="O57" s="40"/>
      <c r="P57" s="40"/>
      <c r="Q57" s="22"/>
      <c r="R57" s="50"/>
      <c r="S57" s="22"/>
      <c r="T57" s="22"/>
      <c r="U57" s="22"/>
      <c r="V57" s="22"/>
      <c r="W57" s="86"/>
    </row>
    <row r="58" spans="1:23" s="60" customFormat="1" ht="22.5" customHeight="1">
      <c r="A58" s="35">
        <v>8</v>
      </c>
      <c r="B58" s="46" t="s">
        <v>156</v>
      </c>
      <c r="C58" s="46" t="s">
        <v>75</v>
      </c>
      <c r="D58" s="46" t="s">
        <v>77</v>
      </c>
      <c r="E58" s="46" t="s">
        <v>78</v>
      </c>
      <c r="F58" s="46" t="s">
        <v>76</v>
      </c>
      <c r="G58" s="7">
        <f>SUM(M58,O58,U58)</f>
        <v>40</v>
      </c>
      <c r="H58" s="3" t="s">
        <v>170</v>
      </c>
      <c r="I58" s="58">
        <v>2003</v>
      </c>
      <c r="J58" s="58">
        <v>30</v>
      </c>
      <c r="K58" s="58" t="s">
        <v>171</v>
      </c>
      <c r="L58" s="58" t="s">
        <v>172</v>
      </c>
      <c r="M58" s="58">
        <v>40</v>
      </c>
      <c r="N58" s="58">
        <v>6</v>
      </c>
      <c r="O58" s="22"/>
      <c r="P58" s="22"/>
      <c r="Q58" s="30"/>
      <c r="R58" s="23"/>
      <c r="S58" s="30"/>
      <c r="T58" s="30"/>
      <c r="U58" s="30"/>
      <c r="V58" s="30"/>
      <c r="W58" s="74"/>
    </row>
    <row r="59" spans="1:23" s="60" customFormat="1" ht="22.5" customHeight="1">
      <c r="A59" s="91" t="s">
        <v>40</v>
      </c>
      <c r="B59" s="92"/>
      <c r="C59" s="92"/>
      <c r="D59" s="92"/>
      <c r="E59" s="92"/>
      <c r="F59" s="10"/>
      <c r="G59" s="10">
        <f>SUM(G60:G67)</f>
        <v>150</v>
      </c>
      <c r="H59" s="18"/>
      <c r="I59" s="23"/>
      <c r="J59" s="22"/>
      <c r="K59" s="22"/>
      <c r="L59" s="7"/>
      <c r="M59" s="10">
        <f>SUM(M60:M67)</f>
        <v>120</v>
      </c>
      <c r="N59" s="10">
        <f>SUM(N60:N67)</f>
        <v>17</v>
      </c>
      <c r="O59" s="10">
        <f>SUM(O60:O67)</f>
        <v>30</v>
      </c>
      <c r="P59" s="10">
        <f>SUM(P60:P67)</f>
        <v>7</v>
      </c>
      <c r="Q59" s="22"/>
      <c r="R59" s="22"/>
      <c r="S59" s="22"/>
      <c r="T59" s="22"/>
      <c r="U59" s="10">
        <f>SUM(U60:U67)</f>
        <v>0</v>
      </c>
      <c r="V59" s="10">
        <f>SUM(V60:V67)</f>
        <v>0</v>
      </c>
      <c r="W59" s="74"/>
    </row>
    <row r="60" spans="1:23" s="60" customFormat="1" ht="22.5" customHeight="1">
      <c r="A60" s="12">
        <v>1</v>
      </c>
      <c r="B60" s="21" t="s">
        <v>181</v>
      </c>
      <c r="C60" s="21" t="s">
        <v>180</v>
      </c>
      <c r="D60" s="21" t="s">
        <v>182</v>
      </c>
      <c r="E60" s="21" t="s">
        <v>183</v>
      </c>
      <c r="F60" s="21" t="s">
        <v>332</v>
      </c>
      <c r="G60" s="10">
        <f aca="true" t="shared" si="1" ref="G60:G67">SUM(M60,O60,U60)</f>
        <v>10</v>
      </c>
      <c r="H60" s="21" t="s">
        <v>203</v>
      </c>
      <c r="I60" s="42">
        <v>2003.8</v>
      </c>
      <c r="J60" s="21">
        <v>11</v>
      </c>
      <c r="K60" s="21" t="s">
        <v>37</v>
      </c>
      <c r="L60" s="21" t="s">
        <v>204</v>
      </c>
      <c r="M60" s="21">
        <v>10</v>
      </c>
      <c r="N60" s="21">
        <v>6</v>
      </c>
      <c r="O60" s="21"/>
      <c r="P60" s="21"/>
      <c r="Q60" s="24"/>
      <c r="R60" s="24"/>
      <c r="S60" s="24"/>
      <c r="T60" s="24"/>
      <c r="U60" s="24"/>
      <c r="V60" s="24"/>
      <c r="W60" s="74"/>
    </row>
    <row r="61" spans="1:23" s="60" customFormat="1" ht="22.5" customHeight="1">
      <c r="A61" s="12">
        <v>2</v>
      </c>
      <c r="B61" s="21" t="s">
        <v>184</v>
      </c>
      <c r="C61" s="21" t="s">
        <v>185</v>
      </c>
      <c r="D61" s="21" t="s">
        <v>186</v>
      </c>
      <c r="E61" s="21" t="s">
        <v>187</v>
      </c>
      <c r="F61" s="21" t="s">
        <v>188</v>
      </c>
      <c r="G61" s="10">
        <f t="shared" si="1"/>
        <v>25</v>
      </c>
      <c r="H61" s="21" t="s">
        <v>205</v>
      </c>
      <c r="I61" s="42">
        <v>2003.6</v>
      </c>
      <c r="J61" s="21">
        <v>9</v>
      </c>
      <c r="K61" s="21" t="s">
        <v>68</v>
      </c>
      <c r="L61" s="21" t="s">
        <v>206</v>
      </c>
      <c r="M61" s="21">
        <v>10</v>
      </c>
      <c r="N61" s="21">
        <v>1</v>
      </c>
      <c r="O61" s="21">
        <v>15</v>
      </c>
      <c r="P61" s="21">
        <v>2</v>
      </c>
      <c r="Q61" s="24"/>
      <c r="R61" s="24"/>
      <c r="S61" s="24"/>
      <c r="T61" s="24"/>
      <c r="U61" s="24"/>
      <c r="V61" s="24"/>
      <c r="W61" s="75"/>
    </row>
    <row r="62" spans="1:23" s="60" customFormat="1" ht="22.5" customHeight="1">
      <c r="A62" s="12">
        <v>3</v>
      </c>
      <c r="B62" s="21" t="s">
        <v>191</v>
      </c>
      <c r="C62" s="21" t="s">
        <v>189</v>
      </c>
      <c r="D62" s="21" t="s">
        <v>190</v>
      </c>
      <c r="E62" s="21" t="s">
        <v>192</v>
      </c>
      <c r="F62" s="21" t="s">
        <v>286</v>
      </c>
      <c r="G62" s="10">
        <f t="shared" si="1"/>
        <v>20</v>
      </c>
      <c r="H62" s="21" t="s">
        <v>207</v>
      </c>
      <c r="I62" s="42">
        <v>1984.2</v>
      </c>
      <c r="J62" s="21">
        <v>11</v>
      </c>
      <c r="K62" s="21" t="s">
        <v>41</v>
      </c>
      <c r="L62" s="21" t="s">
        <v>42</v>
      </c>
      <c r="M62" s="21">
        <v>20</v>
      </c>
      <c r="N62" s="21">
        <v>2</v>
      </c>
      <c r="O62" s="21"/>
      <c r="P62" s="21"/>
      <c r="Q62" s="24"/>
      <c r="R62" s="24"/>
      <c r="S62" s="24"/>
      <c r="T62" s="24"/>
      <c r="U62" s="24"/>
      <c r="V62" s="24"/>
      <c r="W62" s="74"/>
    </row>
    <row r="63" spans="1:23" s="60" customFormat="1" ht="22.5" customHeight="1">
      <c r="A63" s="12">
        <v>4</v>
      </c>
      <c r="B63" s="21" t="s">
        <v>191</v>
      </c>
      <c r="C63" s="21" t="s">
        <v>189</v>
      </c>
      <c r="D63" s="21" t="s">
        <v>190</v>
      </c>
      <c r="E63" s="21" t="s">
        <v>192</v>
      </c>
      <c r="F63" s="21" t="s">
        <v>286</v>
      </c>
      <c r="G63" s="10">
        <f t="shared" si="1"/>
        <v>20</v>
      </c>
      <c r="H63" s="21" t="s">
        <v>208</v>
      </c>
      <c r="I63" s="42">
        <v>1983.5</v>
      </c>
      <c r="J63" s="21">
        <v>11</v>
      </c>
      <c r="K63" s="21" t="s">
        <v>41</v>
      </c>
      <c r="L63" s="21" t="s">
        <v>42</v>
      </c>
      <c r="M63" s="21">
        <v>20</v>
      </c>
      <c r="N63" s="21">
        <v>2</v>
      </c>
      <c r="O63" s="21"/>
      <c r="P63" s="21"/>
      <c r="Q63" s="24"/>
      <c r="R63" s="24"/>
      <c r="S63" s="24"/>
      <c r="T63" s="24"/>
      <c r="U63" s="24"/>
      <c r="V63" s="24"/>
      <c r="W63" s="74"/>
    </row>
    <row r="64" spans="1:23" s="60" customFormat="1" ht="22.5" customHeight="1">
      <c r="A64" s="12">
        <v>5</v>
      </c>
      <c r="B64" s="21" t="s">
        <v>193</v>
      </c>
      <c r="C64" s="21" t="s">
        <v>189</v>
      </c>
      <c r="D64" s="21" t="s">
        <v>194</v>
      </c>
      <c r="E64" s="21" t="s">
        <v>195</v>
      </c>
      <c r="F64" s="21" t="s">
        <v>286</v>
      </c>
      <c r="G64" s="10">
        <f t="shared" si="1"/>
        <v>20</v>
      </c>
      <c r="H64" s="21" t="s">
        <v>209</v>
      </c>
      <c r="I64" s="42">
        <v>1982.3</v>
      </c>
      <c r="J64" s="21">
        <v>11</v>
      </c>
      <c r="K64" s="21" t="s">
        <v>67</v>
      </c>
      <c r="L64" s="21" t="s">
        <v>136</v>
      </c>
      <c r="M64" s="21">
        <v>20</v>
      </c>
      <c r="N64" s="21">
        <v>2</v>
      </c>
      <c r="O64" s="5"/>
      <c r="P64" s="5"/>
      <c r="Q64" s="24"/>
      <c r="R64" s="24"/>
      <c r="S64" s="24"/>
      <c r="T64" s="24"/>
      <c r="U64" s="24"/>
      <c r="V64" s="24"/>
      <c r="W64" s="74"/>
    </row>
    <row r="65" spans="1:23" s="60" customFormat="1" ht="22.5" customHeight="1">
      <c r="A65" s="12">
        <v>6</v>
      </c>
      <c r="B65" s="21" t="s">
        <v>193</v>
      </c>
      <c r="C65" s="21" t="s">
        <v>189</v>
      </c>
      <c r="D65" s="21" t="s">
        <v>194</v>
      </c>
      <c r="E65" s="21" t="s">
        <v>195</v>
      </c>
      <c r="F65" s="21" t="s">
        <v>286</v>
      </c>
      <c r="G65" s="10">
        <f t="shared" si="1"/>
        <v>20</v>
      </c>
      <c r="H65" s="21" t="s">
        <v>210</v>
      </c>
      <c r="I65" s="42">
        <v>1983.5</v>
      </c>
      <c r="J65" s="21">
        <v>11</v>
      </c>
      <c r="K65" s="21" t="s">
        <v>67</v>
      </c>
      <c r="L65" s="21" t="s">
        <v>136</v>
      </c>
      <c r="M65" s="21">
        <v>20</v>
      </c>
      <c r="N65" s="21">
        <v>2</v>
      </c>
      <c r="O65" s="21"/>
      <c r="P65" s="21"/>
      <c r="Q65" s="24"/>
      <c r="R65" s="24"/>
      <c r="S65" s="24"/>
      <c r="T65" s="24"/>
      <c r="U65" s="24"/>
      <c r="V65" s="24"/>
      <c r="W65" s="74"/>
    </row>
    <row r="66" spans="1:23" s="60" customFormat="1" ht="22.5" customHeight="1">
      <c r="A66" s="12">
        <v>7</v>
      </c>
      <c r="B66" s="21" t="s">
        <v>196</v>
      </c>
      <c r="C66" s="21" t="s">
        <v>189</v>
      </c>
      <c r="D66" s="21" t="s">
        <v>197</v>
      </c>
      <c r="E66" s="21" t="s">
        <v>198</v>
      </c>
      <c r="F66" s="21" t="s">
        <v>286</v>
      </c>
      <c r="G66" s="10">
        <f t="shared" si="1"/>
        <v>20</v>
      </c>
      <c r="H66" s="21" t="s">
        <v>211</v>
      </c>
      <c r="I66" s="42">
        <v>1985.7</v>
      </c>
      <c r="J66" s="21">
        <v>11</v>
      </c>
      <c r="K66" s="21" t="s">
        <v>67</v>
      </c>
      <c r="L66" s="21" t="s">
        <v>136</v>
      </c>
      <c r="M66" s="21">
        <v>20</v>
      </c>
      <c r="N66" s="21">
        <v>2</v>
      </c>
      <c r="O66" s="21"/>
      <c r="P66" s="21"/>
      <c r="Q66" s="24"/>
      <c r="R66" s="24"/>
      <c r="S66" s="24"/>
      <c r="T66" s="24"/>
      <c r="U66" s="24"/>
      <c r="V66" s="24"/>
      <c r="W66" s="74"/>
    </row>
    <row r="67" spans="1:23" s="60" customFormat="1" ht="22.5" customHeight="1">
      <c r="A67" s="12">
        <v>8</v>
      </c>
      <c r="B67" s="21" t="s">
        <v>199</v>
      </c>
      <c r="C67" s="21" t="s">
        <v>200</v>
      </c>
      <c r="D67" s="21" t="s">
        <v>197</v>
      </c>
      <c r="E67" s="21"/>
      <c r="F67" s="21" t="s">
        <v>201</v>
      </c>
      <c r="G67" s="10">
        <f t="shared" si="1"/>
        <v>15</v>
      </c>
      <c r="H67" s="21"/>
      <c r="I67" s="47"/>
      <c r="J67" s="21"/>
      <c r="K67" s="21"/>
      <c r="L67" s="21"/>
      <c r="M67" s="32"/>
      <c r="N67" s="21"/>
      <c r="O67" s="21">
        <v>15</v>
      </c>
      <c r="P67" s="21">
        <v>5</v>
      </c>
      <c r="Q67" s="24"/>
      <c r="R67" s="24"/>
      <c r="S67" s="24"/>
      <c r="T67" s="24"/>
      <c r="U67" s="24"/>
      <c r="V67" s="24"/>
      <c r="W67" s="74"/>
    </row>
    <row r="68" spans="1:23" s="60" customFormat="1" ht="22.5" customHeight="1">
      <c r="A68" s="93" t="s">
        <v>43</v>
      </c>
      <c r="B68" s="94"/>
      <c r="C68" s="94"/>
      <c r="D68" s="94"/>
      <c r="E68" s="94"/>
      <c r="F68" s="24"/>
      <c r="G68" s="10">
        <f>SUM(G69:G77)</f>
        <v>150</v>
      </c>
      <c r="H68" s="18"/>
      <c r="I68" s="23"/>
      <c r="J68" s="22"/>
      <c r="K68" s="22"/>
      <c r="L68" s="7"/>
      <c r="M68" s="10">
        <f>SUM(M69:M77)</f>
        <v>90</v>
      </c>
      <c r="N68" s="10">
        <f>SUM(N69:N77)</f>
        <v>50</v>
      </c>
      <c r="O68" s="10">
        <f>SUM(O69:O77)</f>
        <v>60</v>
      </c>
      <c r="P68" s="10">
        <f>SUM(P69:P77)</f>
        <v>20</v>
      </c>
      <c r="Q68" s="22"/>
      <c r="R68" s="22"/>
      <c r="S68" s="22"/>
      <c r="T68" s="22"/>
      <c r="U68" s="10">
        <f>SUM(U69:U77)</f>
        <v>0</v>
      </c>
      <c r="V68" s="10">
        <f>SUM(V69:V77)</f>
        <v>0</v>
      </c>
      <c r="W68" s="74"/>
    </row>
    <row r="69" spans="1:23" s="60" customFormat="1" ht="22.5" customHeight="1">
      <c r="A69" s="76">
        <v>1</v>
      </c>
      <c r="B69" s="21" t="s">
        <v>294</v>
      </c>
      <c r="C69" s="21" t="s">
        <v>292</v>
      </c>
      <c r="D69" s="21" t="s">
        <v>295</v>
      </c>
      <c r="E69" s="21"/>
      <c r="F69" s="21" t="s">
        <v>293</v>
      </c>
      <c r="G69" s="10">
        <f aca="true" t="shared" si="2" ref="G69:G77">SUM(M69,O69,U69)</f>
        <v>18</v>
      </c>
      <c r="H69" s="21" t="s">
        <v>314</v>
      </c>
      <c r="I69" s="21">
        <v>1995.11</v>
      </c>
      <c r="J69" s="21">
        <v>40</v>
      </c>
      <c r="K69" s="21" t="s">
        <v>55</v>
      </c>
      <c r="L69" s="21" t="s">
        <v>313</v>
      </c>
      <c r="M69" s="21">
        <v>18</v>
      </c>
      <c r="N69" s="21">
        <v>10</v>
      </c>
      <c r="O69" s="77"/>
      <c r="P69" s="27"/>
      <c r="Q69" s="25"/>
      <c r="R69" s="25"/>
      <c r="S69" s="25"/>
      <c r="T69" s="25"/>
      <c r="U69" s="25"/>
      <c r="V69" s="25"/>
      <c r="W69" s="74"/>
    </row>
    <row r="70" spans="1:23" s="60" customFormat="1" ht="22.5" customHeight="1">
      <c r="A70" s="76">
        <v>2</v>
      </c>
      <c r="B70" s="21" t="s">
        <v>294</v>
      </c>
      <c r="C70" s="21" t="s">
        <v>292</v>
      </c>
      <c r="D70" s="21" t="s">
        <v>295</v>
      </c>
      <c r="E70" s="21"/>
      <c r="F70" s="21" t="s">
        <v>293</v>
      </c>
      <c r="G70" s="10">
        <f t="shared" si="2"/>
        <v>18</v>
      </c>
      <c r="H70" s="21" t="s">
        <v>315</v>
      </c>
      <c r="I70" s="21">
        <v>1994.12</v>
      </c>
      <c r="J70" s="21">
        <v>60</v>
      </c>
      <c r="K70" s="21" t="s">
        <v>55</v>
      </c>
      <c r="L70" s="21" t="s">
        <v>313</v>
      </c>
      <c r="M70" s="21">
        <v>18</v>
      </c>
      <c r="N70" s="21">
        <v>10</v>
      </c>
      <c r="O70" s="77"/>
      <c r="P70" s="27"/>
      <c r="Q70" s="25"/>
      <c r="R70" s="25"/>
      <c r="S70" s="25"/>
      <c r="T70" s="25"/>
      <c r="U70" s="25"/>
      <c r="V70" s="25"/>
      <c r="W70" s="74"/>
    </row>
    <row r="71" spans="1:23" s="60" customFormat="1" ht="22.5" customHeight="1">
      <c r="A71" s="76">
        <v>3</v>
      </c>
      <c r="B71" s="21" t="s">
        <v>296</v>
      </c>
      <c r="C71" s="21" t="s">
        <v>292</v>
      </c>
      <c r="D71" s="21" t="s">
        <v>297</v>
      </c>
      <c r="E71" s="21"/>
      <c r="F71" s="21" t="s">
        <v>293</v>
      </c>
      <c r="G71" s="10">
        <f t="shared" si="2"/>
        <v>18</v>
      </c>
      <c r="H71" s="21" t="s">
        <v>316</v>
      </c>
      <c r="I71" s="21">
        <v>1991.11</v>
      </c>
      <c r="J71" s="21">
        <v>28</v>
      </c>
      <c r="K71" s="21" t="s">
        <v>55</v>
      </c>
      <c r="L71" s="21" t="s">
        <v>313</v>
      </c>
      <c r="M71" s="21">
        <v>18</v>
      </c>
      <c r="N71" s="21">
        <v>10</v>
      </c>
      <c r="O71" s="56"/>
      <c r="P71" s="57"/>
      <c r="Q71" s="25"/>
      <c r="R71" s="25"/>
      <c r="S71" s="25"/>
      <c r="T71" s="25"/>
      <c r="U71" s="25"/>
      <c r="V71" s="25"/>
      <c r="W71" s="74"/>
    </row>
    <row r="72" spans="1:23" s="60" customFormat="1" ht="22.5" customHeight="1">
      <c r="A72" s="76">
        <v>4</v>
      </c>
      <c r="B72" s="21" t="s">
        <v>296</v>
      </c>
      <c r="C72" s="21" t="s">
        <v>292</v>
      </c>
      <c r="D72" s="21" t="s">
        <v>297</v>
      </c>
      <c r="E72" s="21"/>
      <c r="F72" s="21" t="s">
        <v>293</v>
      </c>
      <c r="G72" s="10">
        <f t="shared" si="2"/>
        <v>18</v>
      </c>
      <c r="H72" s="21" t="s">
        <v>317</v>
      </c>
      <c r="I72" s="21">
        <v>1992.7</v>
      </c>
      <c r="J72" s="21">
        <v>28</v>
      </c>
      <c r="K72" s="21" t="s">
        <v>55</v>
      </c>
      <c r="L72" s="21" t="s">
        <v>313</v>
      </c>
      <c r="M72" s="21">
        <v>18</v>
      </c>
      <c r="N72" s="21">
        <v>10</v>
      </c>
      <c r="O72" s="56"/>
      <c r="P72" s="57"/>
      <c r="Q72" s="25"/>
      <c r="R72" s="25"/>
      <c r="S72" s="25"/>
      <c r="T72" s="25"/>
      <c r="U72" s="25"/>
      <c r="V72" s="25"/>
      <c r="W72" s="74"/>
    </row>
    <row r="73" spans="1:23" s="60" customFormat="1" ht="22.5" customHeight="1">
      <c r="A73" s="76">
        <v>5</v>
      </c>
      <c r="B73" s="21" t="s">
        <v>296</v>
      </c>
      <c r="C73" s="21" t="s">
        <v>292</v>
      </c>
      <c r="D73" s="21" t="s">
        <v>297</v>
      </c>
      <c r="E73" s="21"/>
      <c r="F73" s="21" t="s">
        <v>293</v>
      </c>
      <c r="G73" s="10">
        <f t="shared" si="2"/>
        <v>18</v>
      </c>
      <c r="H73" s="21" t="s">
        <v>318</v>
      </c>
      <c r="I73" s="21">
        <v>1994.4</v>
      </c>
      <c r="J73" s="21">
        <v>28</v>
      </c>
      <c r="K73" s="21" t="s">
        <v>55</v>
      </c>
      <c r="L73" s="21" t="s">
        <v>313</v>
      </c>
      <c r="M73" s="21">
        <v>18</v>
      </c>
      <c r="N73" s="21">
        <v>10</v>
      </c>
      <c r="O73" s="56"/>
      <c r="P73" s="57"/>
      <c r="Q73" s="25"/>
      <c r="R73" s="25"/>
      <c r="S73" s="25"/>
      <c r="T73" s="25"/>
      <c r="U73" s="25"/>
      <c r="V73" s="25"/>
      <c r="W73" s="74"/>
    </row>
    <row r="74" spans="1:23" s="60" customFormat="1" ht="22.5" customHeight="1">
      <c r="A74" s="76">
        <v>6</v>
      </c>
      <c r="B74" s="4" t="s">
        <v>299</v>
      </c>
      <c r="C74" s="4" t="s">
        <v>298</v>
      </c>
      <c r="D74" s="4" t="s">
        <v>300</v>
      </c>
      <c r="E74" s="4" t="s">
        <v>301</v>
      </c>
      <c r="F74" s="4" t="s">
        <v>302</v>
      </c>
      <c r="G74" s="10">
        <f t="shared" si="2"/>
        <v>15</v>
      </c>
      <c r="H74" s="4"/>
      <c r="I74" s="4"/>
      <c r="J74" s="4"/>
      <c r="K74" s="4"/>
      <c r="L74" s="4"/>
      <c r="M74" s="4"/>
      <c r="N74" s="4"/>
      <c r="O74" s="4">
        <v>15</v>
      </c>
      <c r="P74" s="4">
        <v>5</v>
      </c>
      <c r="Q74" s="25"/>
      <c r="R74" s="25"/>
      <c r="S74" s="25"/>
      <c r="T74" s="25"/>
      <c r="U74" s="25"/>
      <c r="V74" s="25"/>
      <c r="W74" s="74"/>
    </row>
    <row r="75" spans="1:23" s="60" customFormat="1" ht="22.5" customHeight="1">
      <c r="A75" s="76">
        <v>7</v>
      </c>
      <c r="B75" s="4" t="s">
        <v>303</v>
      </c>
      <c r="C75" s="4" t="s">
        <v>298</v>
      </c>
      <c r="D75" s="4" t="s">
        <v>304</v>
      </c>
      <c r="E75" s="4" t="s">
        <v>305</v>
      </c>
      <c r="F75" s="4" t="s">
        <v>306</v>
      </c>
      <c r="G75" s="10">
        <f t="shared" si="2"/>
        <v>15</v>
      </c>
      <c r="H75" s="4"/>
      <c r="I75" s="4"/>
      <c r="J75" s="4"/>
      <c r="K75" s="4"/>
      <c r="L75" s="4"/>
      <c r="M75" s="4"/>
      <c r="N75" s="4"/>
      <c r="O75" s="4">
        <v>15</v>
      </c>
      <c r="P75" s="4">
        <v>5</v>
      </c>
      <c r="Q75" s="25"/>
      <c r="R75" s="25"/>
      <c r="S75" s="25"/>
      <c r="T75" s="25"/>
      <c r="U75" s="25"/>
      <c r="V75" s="25"/>
      <c r="W75" s="74"/>
    </row>
    <row r="76" spans="1:23" s="60" customFormat="1" ht="22.5" customHeight="1">
      <c r="A76" s="76">
        <v>8</v>
      </c>
      <c r="B76" s="4" t="s">
        <v>307</v>
      </c>
      <c r="C76" s="4" t="s">
        <v>298</v>
      </c>
      <c r="D76" s="4" t="s">
        <v>308</v>
      </c>
      <c r="E76" s="4" t="s">
        <v>309</v>
      </c>
      <c r="F76" s="4" t="s">
        <v>310</v>
      </c>
      <c r="G76" s="10">
        <f t="shared" si="2"/>
        <v>15</v>
      </c>
      <c r="H76" s="18"/>
      <c r="I76" s="18"/>
      <c r="J76" s="4"/>
      <c r="K76" s="4"/>
      <c r="L76" s="4"/>
      <c r="M76" s="4"/>
      <c r="N76" s="4"/>
      <c r="O76" s="4">
        <v>15</v>
      </c>
      <c r="P76" s="4">
        <v>5</v>
      </c>
      <c r="Q76" s="25"/>
      <c r="R76" s="25"/>
      <c r="S76" s="25"/>
      <c r="T76" s="25"/>
      <c r="U76" s="25"/>
      <c r="V76" s="25"/>
      <c r="W76" s="74"/>
    </row>
    <row r="77" spans="1:23" s="60" customFormat="1" ht="22.5" customHeight="1">
      <c r="A77" s="76">
        <v>9</v>
      </c>
      <c r="B77" s="4" t="s">
        <v>311</v>
      </c>
      <c r="C77" s="4" t="s">
        <v>298</v>
      </c>
      <c r="D77" s="4" t="s">
        <v>308</v>
      </c>
      <c r="E77" s="4" t="s">
        <v>312</v>
      </c>
      <c r="F77" s="4" t="s">
        <v>310</v>
      </c>
      <c r="G77" s="10">
        <f t="shared" si="2"/>
        <v>15</v>
      </c>
      <c r="H77" s="4"/>
      <c r="I77" s="4"/>
      <c r="J77" s="4"/>
      <c r="K77" s="4"/>
      <c r="L77" s="4"/>
      <c r="M77" s="4"/>
      <c r="N77" s="4"/>
      <c r="O77" s="4">
        <v>15</v>
      </c>
      <c r="P77" s="4">
        <v>5</v>
      </c>
      <c r="Q77" s="25"/>
      <c r="R77" s="25"/>
      <c r="S77" s="25"/>
      <c r="T77" s="25"/>
      <c r="U77" s="25"/>
      <c r="V77" s="25"/>
      <c r="W77" s="74"/>
    </row>
    <row r="78" spans="1:23" s="60" customFormat="1" ht="22.5" customHeight="1">
      <c r="A78" s="91" t="s">
        <v>44</v>
      </c>
      <c r="B78" s="92"/>
      <c r="C78" s="92"/>
      <c r="D78" s="92"/>
      <c r="E78" s="92"/>
      <c r="F78" s="24"/>
      <c r="G78" s="10">
        <f>SUM(G79:G81)</f>
        <v>45</v>
      </c>
      <c r="H78" s="18"/>
      <c r="I78" s="23"/>
      <c r="J78" s="22"/>
      <c r="K78" s="22"/>
      <c r="L78" s="7"/>
      <c r="M78" s="10">
        <f>SUM(M80:M81)</f>
        <v>0</v>
      </c>
      <c r="N78" s="10">
        <f>SUM(N80:N81)</f>
        <v>0</v>
      </c>
      <c r="O78" s="10">
        <f>SUM(O79:O81)</f>
        <v>45</v>
      </c>
      <c r="P78" s="10">
        <f>SUM(P79:P81)</f>
        <v>15</v>
      </c>
      <c r="Q78" s="22"/>
      <c r="R78" s="22"/>
      <c r="S78" s="22"/>
      <c r="T78" s="22"/>
      <c r="U78" s="10">
        <f>SUM(U80:U81)</f>
        <v>0</v>
      </c>
      <c r="V78" s="10">
        <f>SUM(V80:V81)</f>
        <v>0</v>
      </c>
      <c r="W78" s="74"/>
    </row>
    <row r="79" spans="1:23" s="60" customFormat="1" ht="22.5" customHeight="1">
      <c r="A79" s="22">
        <v>1</v>
      </c>
      <c r="B79" s="10" t="s">
        <v>363</v>
      </c>
      <c r="C79" s="10" t="s">
        <v>364</v>
      </c>
      <c r="D79" s="10" t="s">
        <v>365</v>
      </c>
      <c r="E79" s="10" t="s">
        <v>366</v>
      </c>
      <c r="F79" s="10" t="s">
        <v>367</v>
      </c>
      <c r="G79" s="10">
        <f>SUM(M79,O79,U79)</f>
        <v>15</v>
      </c>
      <c r="H79" s="88"/>
      <c r="I79" s="89"/>
      <c r="J79" s="89"/>
      <c r="K79" s="89"/>
      <c r="L79" s="89"/>
      <c r="M79" s="90"/>
      <c r="N79" s="90"/>
      <c r="O79" s="10">
        <v>15</v>
      </c>
      <c r="P79" s="10">
        <v>5</v>
      </c>
      <c r="Q79" s="22"/>
      <c r="R79" s="22"/>
      <c r="S79" s="22"/>
      <c r="T79" s="22"/>
      <c r="U79" s="22"/>
      <c r="V79" s="22"/>
      <c r="W79" s="86"/>
    </row>
    <row r="80" spans="1:23" s="60" customFormat="1" ht="22.5" customHeight="1">
      <c r="A80" s="12">
        <v>2</v>
      </c>
      <c r="B80" s="4" t="s">
        <v>175</v>
      </c>
      <c r="C80" s="4" t="s">
        <v>70</v>
      </c>
      <c r="D80" s="4" t="s">
        <v>176</v>
      </c>
      <c r="E80" s="4" t="s">
        <v>177</v>
      </c>
      <c r="F80" s="4" t="s">
        <v>178</v>
      </c>
      <c r="G80" s="10">
        <f>SUM(M80,O80,U80)</f>
        <v>15</v>
      </c>
      <c r="H80" s="78"/>
      <c r="I80" s="26"/>
      <c r="J80" s="26"/>
      <c r="K80" s="26"/>
      <c r="L80" s="26"/>
      <c r="M80" s="17"/>
      <c r="N80" s="17"/>
      <c r="O80" s="4">
        <v>15</v>
      </c>
      <c r="P80" s="4">
        <v>5</v>
      </c>
      <c r="Q80" s="22"/>
      <c r="R80" s="22"/>
      <c r="S80" s="22"/>
      <c r="T80" s="22"/>
      <c r="U80" s="22"/>
      <c r="V80" s="22"/>
      <c r="W80" s="74"/>
    </row>
    <row r="81" spans="1:23" s="60" customFormat="1" ht="22.5" customHeight="1">
      <c r="A81" s="12">
        <v>3</v>
      </c>
      <c r="B81" s="4" t="s">
        <v>179</v>
      </c>
      <c r="C81" s="4" t="s">
        <v>70</v>
      </c>
      <c r="D81" s="4" t="s">
        <v>176</v>
      </c>
      <c r="E81" s="4" t="s">
        <v>177</v>
      </c>
      <c r="F81" s="4" t="s">
        <v>178</v>
      </c>
      <c r="G81" s="10">
        <f>SUM(M81,O81,U81)</f>
        <v>15</v>
      </c>
      <c r="H81" s="78"/>
      <c r="I81" s="26"/>
      <c r="J81" s="26"/>
      <c r="K81" s="26"/>
      <c r="L81" s="26"/>
      <c r="M81" s="17"/>
      <c r="N81" s="17"/>
      <c r="O81" s="4">
        <v>15</v>
      </c>
      <c r="P81" s="4">
        <v>5</v>
      </c>
      <c r="Q81" s="22"/>
      <c r="R81" s="22"/>
      <c r="S81" s="22"/>
      <c r="T81" s="22"/>
      <c r="U81" s="22"/>
      <c r="V81" s="22"/>
      <c r="W81" s="74"/>
    </row>
    <row r="82" spans="1:23" s="60" customFormat="1" ht="22.5" customHeight="1">
      <c r="A82" s="91" t="s">
        <v>52</v>
      </c>
      <c r="B82" s="92"/>
      <c r="C82" s="92"/>
      <c r="D82" s="92"/>
      <c r="E82" s="92"/>
      <c r="F82" s="4"/>
      <c r="G82" s="10">
        <f>SUM(G83:G88)</f>
        <v>80</v>
      </c>
      <c r="H82" s="4"/>
      <c r="I82" s="4"/>
      <c r="J82" s="4"/>
      <c r="K82" s="4"/>
      <c r="L82" s="4"/>
      <c r="M82" s="10">
        <f>SUM(M83:M88)</f>
        <v>20</v>
      </c>
      <c r="N82" s="10">
        <f>SUM(N83:N88)</f>
        <v>25</v>
      </c>
      <c r="O82" s="10">
        <f>SUM(O83:O88)</f>
        <v>60</v>
      </c>
      <c r="P82" s="10">
        <f>SUM(P83:P88)</f>
        <v>101</v>
      </c>
      <c r="Q82" s="22"/>
      <c r="R82" s="22"/>
      <c r="S82" s="22"/>
      <c r="T82" s="22"/>
      <c r="U82" s="10">
        <f>SUM(U83:U88)</f>
        <v>0</v>
      </c>
      <c r="V82" s="10">
        <f>SUM(V83:V88)</f>
        <v>0</v>
      </c>
      <c r="W82" s="74"/>
    </row>
    <row r="83" spans="1:23" s="60" customFormat="1" ht="22.5" customHeight="1">
      <c r="A83" s="35">
        <v>1</v>
      </c>
      <c r="B83" s="31" t="s">
        <v>212</v>
      </c>
      <c r="C83" s="6" t="s">
        <v>213</v>
      </c>
      <c r="D83" s="31" t="s">
        <v>214</v>
      </c>
      <c r="E83" s="31" t="s">
        <v>215</v>
      </c>
      <c r="F83" s="31" t="s">
        <v>216</v>
      </c>
      <c r="G83" s="7">
        <f aca="true" t="shared" si="3" ref="G83:G88">SUM(M83,O83,U83)</f>
        <v>10</v>
      </c>
      <c r="H83" s="7" t="s">
        <v>230</v>
      </c>
      <c r="I83" s="4">
        <v>2008.8</v>
      </c>
      <c r="J83" s="21">
        <v>20</v>
      </c>
      <c r="K83" s="21" t="s">
        <v>68</v>
      </c>
      <c r="L83" s="21" t="s">
        <v>60</v>
      </c>
      <c r="M83" s="21">
        <v>10</v>
      </c>
      <c r="N83" s="21">
        <v>10</v>
      </c>
      <c r="O83" s="21"/>
      <c r="P83" s="21"/>
      <c r="Q83" s="30"/>
      <c r="R83" s="30"/>
      <c r="S83" s="30"/>
      <c r="T83" s="30"/>
      <c r="U83" s="30"/>
      <c r="V83" s="30"/>
      <c r="W83" s="79"/>
    </row>
    <row r="84" spans="1:23" ht="22.5" customHeight="1">
      <c r="A84" s="35">
        <v>2</v>
      </c>
      <c r="B84" s="31" t="s">
        <v>212</v>
      </c>
      <c r="C84" s="6" t="s">
        <v>213</v>
      </c>
      <c r="D84" s="31" t="s">
        <v>214</v>
      </c>
      <c r="E84" s="31" t="s">
        <v>215</v>
      </c>
      <c r="F84" s="31" t="s">
        <v>216</v>
      </c>
      <c r="G84" s="7">
        <f t="shared" si="3"/>
        <v>10</v>
      </c>
      <c r="H84" s="7" t="s">
        <v>231</v>
      </c>
      <c r="I84" s="4">
        <v>2009.5</v>
      </c>
      <c r="J84" s="21">
        <v>15</v>
      </c>
      <c r="K84" s="21" t="s">
        <v>68</v>
      </c>
      <c r="L84" s="21" t="s">
        <v>60</v>
      </c>
      <c r="M84" s="21">
        <v>10</v>
      </c>
      <c r="N84" s="21">
        <v>15</v>
      </c>
      <c r="O84" s="21"/>
      <c r="P84" s="21"/>
      <c r="Q84" s="30"/>
      <c r="R84" s="30"/>
      <c r="S84" s="30"/>
      <c r="T84" s="30"/>
      <c r="U84" s="30"/>
      <c r="V84" s="30"/>
      <c r="W84" s="79"/>
    </row>
    <row r="85" spans="1:23" s="60" customFormat="1" ht="22.5" customHeight="1">
      <c r="A85" s="35">
        <v>3</v>
      </c>
      <c r="B85" s="31" t="s">
        <v>217</v>
      </c>
      <c r="C85" s="6" t="s">
        <v>213</v>
      </c>
      <c r="D85" s="31" t="s">
        <v>214</v>
      </c>
      <c r="E85" s="31" t="s">
        <v>218</v>
      </c>
      <c r="F85" s="31" t="s">
        <v>216</v>
      </c>
      <c r="G85" s="7">
        <f t="shared" si="3"/>
        <v>15</v>
      </c>
      <c r="H85" s="21"/>
      <c r="I85" s="48"/>
      <c r="J85" s="21"/>
      <c r="K85" s="21"/>
      <c r="L85" s="21"/>
      <c r="M85" s="21"/>
      <c r="N85" s="21"/>
      <c r="O85" s="21">
        <v>15</v>
      </c>
      <c r="P85" s="21">
        <v>15</v>
      </c>
      <c r="Q85" s="30"/>
      <c r="R85" s="30"/>
      <c r="S85" s="30"/>
      <c r="T85" s="30"/>
      <c r="U85" s="30"/>
      <c r="V85" s="30"/>
      <c r="W85" s="79"/>
    </row>
    <row r="86" spans="1:23" s="60" customFormat="1" ht="22.5" customHeight="1">
      <c r="A86" s="35">
        <v>4</v>
      </c>
      <c r="B86" s="31" t="s">
        <v>219</v>
      </c>
      <c r="C86" s="6" t="s">
        <v>213</v>
      </c>
      <c r="D86" s="31" t="s">
        <v>220</v>
      </c>
      <c r="E86" s="31" t="s">
        <v>221</v>
      </c>
      <c r="F86" s="31" t="s">
        <v>216</v>
      </c>
      <c r="G86" s="7">
        <f t="shared" si="3"/>
        <v>15</v>
      </c>
      <c r="H86" s="21"/>
      <c r="I86" s="48"/>
      <c r="J86" s="21"/>
      <c r="K86" s="21"/>
      <c r="L86" s="21"/>
      <c r="M86" s="21"/>
      <c r="N86" s="21"/>
      <c r="O86" s="21">
        <v>15</v>
      </c>
      <c r="P86" s="21">
        <v>10</v>
      </c>
      <c r="Q86" s="30"/>
      <c r="R86" s="30"/>
      <c r="S86" s="30"/>
      <c r="T86" s="30"/>
      <c r="U86" s="30"/>
      <c r="V86" s="30"/>
      <c r="W86" s="79"/>
    </row>
    <row r="87" spans="1:23" s="60" customFormat="1" ht="22.5" customHeight="1">
      <c r="A87" s="35">
        <v>5</v>
      </c>
      <c r="B87" s="6" t="s">
        <v>222</v>
      </c>
      <c r="C87" s="6" t="s">
        <v>223</v>
      </c>
      <c r="D87" s="6" t="s">
        <v>224</v>
      </c>
      <c r="E87" s="6" t="s">
        <v>224</v>
      </c>
      <c r="F87" s="31" t="s">
        <v>225</v>
      </c>
      <c r="G87" s="7">
        <f t="shared" si="3"/>
        <v>15</v>
      </c>
      <c r="H87" s="21"/>
      <c r="I87" s="48"/>
      <c r="J87" s="21"/>
      <c r="K87" s="21"/>
      <c r="L87" s="21"/>
      <c r="M87" s="21"/>
      <c r="N87" s="21"/>
      <c r="O87" s="21">
        <v>15</v>
      </c>
      <c r="P87" s="21">
        <v>74</v>
      </c>
      <c r="Q87" s="30"/>
      <c r="R87" s="30"/>
      <c r="S87" s="30"/>
      <c r="T87" s="30"/>
      <c r="U87" s="30"/>
      <c r="V87" s="30"/>
      <c r="W87" s="79"/>
    </row>
    <row r="88" spans="1:23" s="60" customFormat="1" ht="22.5" customHeight="1">
      <c r="A88" s="35">
        <v>6</v>
      </c>
      <c r="B88" s="6" t="s">
        <v>226</v>
      </c>
      <c r="C88" s="6" t="s">
        <v>227</v>
      </c>
      <c r="D88" s="6" t="s">
        <v>228</v>
      </c>
      <c r="E88" s="6"/>
      <c r="F88" s="31" t="s">
        <v>229</v>
      </c>
      <c r="G88" s="7">
        <f t="shared" si="3"/>
        <v>15</v>
      </c>
      <c r="H88" s="21"/>
      <c r="I88" s="48"/>
      <c r="J88" s="21"/>
      <c r="K88" s="21"/>
      <c r="L88" s="21"/>
      <c r="M88" s="21"/>
      <c r="N88" s="21"/>
      <c r="O88" s="21">
        <v>15</v>
      </c>
      <c r="P88" s="21">
        <v>2</v>
      </c>
      <c r="Q88" s="30"/>
      <c r="R88" s="30"/>
      <c r="S88" s="30"/>
      <c r="T88" s="30"/>
      <c r="U88" s="30"/>
      <c r="V88" s="30"/>
      <c r="W88" s="79"/>
    </row>
    <row r="89" spans="1:23" s="60" customFormat="1" ht="22.5" customHeight="1">
      <c r="A89" s="91" t="s">
        <v>36</v>
      </c>
      <c r="B89" s="92"/>
      <c r="C89" s="92"/>
      <c r="D89" s="92"/>
      <c r="E89" s="92"/>
      <c r="F89" s="8"/>
      <c r="G89" s="8">
        <f>SUM(G90:G95)</f>
        <v>89</v>
      </c>
      <c r="H89" s="4"/>
      <c r="I89" s="8"/>
      <c r="J89" s="8"/>
      <c r="K89" s="8"/>
      <c r="L89" s="8"/>
      <c r="M89" s="8">
        <f>SUM(M90:M95)</f>
        <v>74</v>
      </c>
      <c r="N89" s="8">
        <f>SUM(N90:N95)</f>
        <v>45</v>
      </c>
      <c r="O89" s="8">
        <f>SUM(O90:O95)</f>
        <v>15</v>
      </c>
      <c r="P89" s="8">
        <f>SUM(P90:P95)</f>
        <v>6</v>
      </c>
      <c r="Q89" s="8"/>
      <c r="R89" s="8"/>
      <c r="S89" s="8"/>
      <c r="T89" s="8"/>
      <c r="U89" s="8">
        <f>SUM(U90:U95)</f>
        <v>0</v>
      </c>
      <c r="V89" s="8">
        <f>SUM(V90:V95)</f>
        <v>0</v>
      </c>
      <c r="W89" s="37"/>
    </row>
    <row r="90" spans="1:23" s="60" customFormat="1" ht="22.5" customHeight="1">
      <c r="A90" s="35">
        <v>1</v>
      </c>
      <c r="B90" s="21" t="s">
        <v>288</v>
      </c>
      <c r="C90" s="21" t="s">
        <v>232</v>
      </c>
      <c r="D90" s="21" t="s">
        <v>233</v>
      </c>
      <c r="E90" s="21" t="s">
        <v>289</v>
      </c>
      <c r="F90" s="21" t="s">
        <v>290</v>
      </c>
      <c r="G90" s="7">
        <f aca="true" t="shared" si="4" ref="G90:G95">SUM(M90,O90,U90)</f>
        <v>18</v>
      </c>
      <c r="H90" s="21" t="s">
        <v>291</v>
      </c>
      <c r="I90" s="21">
        <v>2003</v>
      </c>
      <c r="J90" s="21">
        <v>30</v>
      </c>
      <c r="K90" s="21" t="s">
        <v>37</v>
      </c>
      <c r="L90" s="21" t="s">
        <v>202</v>
      </c>
      <c r="M90" s="21">
        <v>18</v>
      </c>
      <c r="N90" s="21">
        <v>12</v>
      </c>
      <c r="O90" s="5"/>
      <c r="P90" s="5"/>
      <c r="Q90" s="2"/>
      <c r="R90" s="2"/>
      <c r="S90" s="2"/>
      <c r="T90" s="2"/>
      <c r="U90" s="2"/>
      <c r="V90" s="2"/>
      <c r="W90" s="53"/>
    </row>
    <row r="91" spans="1:23" s="60" customFormat="1" ht="22.5" customHeight="1">
      <c r="A91" s="35">
        <v>2</v>
      </c>
      <c r="B91" s="4" t="s">
        <v>234</v>
      </c>
      <c r="C91" s="4" t="s">
        <v>232</v>
      </c>
      <c r="D91" s="4" t="s">
        <v>233</v>
      </c>
      <c r="E91" s="4" t="s">
        <v>235</v>
      </c>
      <c r="F91" s="4" t="s">
        <v>290</v>
      </c>
      <c r="G91" s="7">
        <f t="shared" si="4"/>
        <v>18</v>
      </c>
      <c r="H91" s="4" t="s">
        <v>252</v>
      </c>
      <c r="I91" s="4">
        <v>2003</v>
      </c>
      <c r="J91" s="4">
        <v>30</v>
      </c>
      <c r="K91" s="4" t="s">
        <v>37</v>
      </c>
      <c r="L91" s="4" t="s">
        <v>202</v>
      </c>
      <c r="M91" s="49">
        <v>18</v>
      </c>
      <c r="N91" s="49">
        <v>12</v>
      </c>
      <c r="O91" s="4"/>
      <c r="P91" s="4"/>
      <c r="Q91" s="3"/>
      <c r="R91" s="3"/>
      <c r="S91" s="3"/>
      <c r="T91" s="3"/>
      <c r="U91" s="3"/>
      <c r="V91" s="3"/>
      <c r="W91" s="38"/>
    </row>
    <row r="92" spans="1:23" s="28" customFormat="1" ht="24" customHeight="1">
      <c r="A92" s="35">
        <v>3</v>
      </c>
      <c r="B92" s="4" t="s">
        <v>238</v>
      </c>
      <c r="C92" s="4" t="s">
        <v>236</v>
      </c>
      <c r="D92" s="4" t="s">
        <v>239</v>
      </c>
      <c r="E92" s="4" t="s">
        <v>240</v>
      </c>
      <c r="F92" s="4" t="s">
        <v>237</v>
      </c>
      <c r="G92" s="7">
        <f t="shared" si="4"/>
        <v>10</v>
      </c>
      <c r="H92" s="4" t="s">
        <v>253</v>
      </c>
      <c r="I92" s="29">
        <v>2005</v>
      </c>
      <c r="J92" s="4">
        <v>10</v>
      </c>
      <c r="K92" s="4" t="s">
        <v>68</v>
      </c>
      <c r="L92" s="4" t="s">
        <v>251</v>
      </c>
      <c r="M92" s="4">
        <v>10</v>
      </c>
      <c r="N92" s="4">
        <v>5</v>
      </c>
      <c r="O92" s="4"/>
      <c r="P92" s="4"/>
      <c r="Q92" s="3"/>
      <c r="R92" s="3"/>
      <c r="S92" s="3"/>
      <c r="T92" s="3"/>
      <c r="U92" s="3"/>
      <c r="V92" s="3"/>
      <c r="W92" s="38"/>
    </row>
    <row r="93" spans="1:23" s="28" customFormat="1" ht="24" customHeight="1">
      <c r="A93" s="35">
        <v>4</v>
      </c>
      <c r="B93" s="4" t="s">
        <v>241</v>
      </c>
      <c r="C93" s="4" t="s">
        <v>236</v>
      </c>
      <c r="D93" s="4" t="s">
        <v>242</v>
      </c>
      <c r="E93" s="4" t="s">
        <v>243</v>
      </c>
      <c r="F93" s="4" t="s">
        <v>237</v>
      </c>
      <c r="G93" s="7">
        <f t="shared" si="4"/>
        <v>10</v>
      </c>
      <c r="H93" s="4" t="s">
        <v>254</v>
      </c>
      <c r="I93" s="29">
        <v>2005</v>
      </c>
      <c r="J93" s="4">
        <v>20</v>
      </c>
      <c r="K93" s="4" t="s">
        <v>68</v>
      </c>
      <c r="L93" s="4" t="s">
        <v>204</v>
      </c>
      <c r="M93" s="4">
        <v>10</v>
      </c>
      <c r="N93" s="4">
        <v>10</v>
      </c>
      <c r="O93" s="4"/>
      <c r="P93" s="4"/>
      <c r="Q93" s="3"/>
      <c r="R93" s="3"/>
      <c r="S93" s="3"/>
      <c r="T93" s="3"/>
      <c r="U93" s="3"/>
      <c r="V93" s="3"/>
      <c r="W93" s="38"/>
    </row>
    <row r="94" spans="1:23" s="28" customFormat="1" ht="24" customHeight="1">
      <c r="A94" s="35">
        <v>5</v>
      </c>
      <c r="B94" s="4" t="s">
        <v>244</v>
      </c>
      <c r="C94" s="4" t="s">
        <v>57</v>
      </c>
      <c r="D94" s="4" t="s">
        <v>245</v>
      </c>
      <c r="E94" s="4" t="s">
        <v>246</v>
      </c>
      <c r="F94" s="4" t="s">
        <v>247</v>
      </c>
      <c r="G94" s="7">
        <f t="shared" si="4"/>
        <v>15</v>
      </c>
      <c r="H94" s="4"/>
      <c r="I94" s="8"/>
      <c r="J94" s="4"/>
      <c r="K94" s="4"/>
      <c r="L94" s="4"/>
      <c r="M94" s="4"/>
      <c r="N94" s="4"/>
      <c r="O94" s="4">
        <v>15</v>
      </c>
      <c r="P94" s="4">
        <v>6</v>
      </c>
      <c r="Q94" s="3"/>
      <c r="R94" s="3"/>
      <c r="S94" s="3"/>
      <c r="T94" s="3"/>
      <c r="U94" s="3"/>
      <c r="V94" s="3"/>
      <c r="W94" s="39"/>
    </row>
    <row r="95" spans="1:23" s="28" customFormat="1" ht="24" customHeight="1">
      <c r="A95" s="35">
        <v>6</v>
      </c>
      <c r="B95" s="4" t="s">
        <v>248</v>
      </c>
      <c r="C95" s="4" t="s">
        <v>57</v>
      </c>
      <c r="D95" s="4" t="s">
        <v>249</v>
      </c>
      <c r="E95" s="4" t="s">
        <v>250</v>
      </c>
      <c r="F95" s="4" t="s">
        <v>58</v>
      </c>
      <c r="G95" s="7">
        <f t="shared" si="4"/>
        <v>18</v>
      </c>
      <c r="H95" s="4" t="s">
        <v>284</v>
      </c>
      <c r="I95" s="4">
        <v>2006</v>
      </c>
      <c r="J95" s="4">
        <v>28</v>
      </c>
      <c r="K95" s="4" t="s">
        <v>25</v>
      </c>
      <c r="L95" s="4" t="s">
        <v>59</v>
      </c>
      <c r="M95" s="4">
        <v>18</v>
      </c>
      <c r="N95" s="4">
        <v>6</v>
      </c>
      <c r="O95" s="80"/>
      <c r="P95" s="80"/>
      <c r="Q95" s="3"/>
      <c r="R95" s="3"/>
      <c r="S95" s="3"/>
      <c r="T95" s="3"/>
      <c r="U95" s="3"/>
      <c r="V95" s="3"/>
      <c r="W95" s="39"/>
    </row>
    <row r="96" spans="1:23" ht="14.25">
      <c r="A96" s="91" t="s">
        <v>46</v>
      </c>
      <c r="B96" s="92"/>
      <c r="C96" s="92"/>
      <c r="D96" s="92"/>
      <c r="E96" s="92"/>
      <c r="F96" s="8"/>
      <c r="G96" s="8">
        <f>SUM(G97:G101)</f>
        <v>70</v>
      </c>
      <c r="H96" s="4"/>
      <c r="I96" s="8"/>
      <c r="J96" s="8"/>
      <c r="K96" s="8"/>
      <c r="L96" s="8"/>
      <c r="M96" s="8">
        <f>SUM(M97:M101)</f>
        <v>55</v>
      </c>
      <c r="N96" s="8">
        <f>SUM(N97:N101)</f>
        <v>5</v>
      </c>
      <c r="O96" s="8">
        <f>SUM(O97:O101)</f>
        <v>15</v>
      </c>
      <c r="P96" s="8">
        <f>SUM(P97:P101)</f>
        <v>2</v>
      </c>
      <c r="Q96" s="8"/>
      <c r="R96" s="8"/>
      <c r="S96" s="8"/>
      <c r="T96" s="8"/>
      <c r="U96" s="8">
        <f>SUM(U97:U101)</f>
        <v>0</v>
      </c>
      <c r="V96" s="8">
        <f>SUM(V97:V101)</f>
        <v>0</v>
      </c>
      <c r="W96" s="37"/>
    </row>
    <row r="97" spans="1:23" ht="22.5">
      <c r="A97" s="35">
        <v>1</v>
      </c>
      <c r="B97" s="50" t="s">
        <v>255</v>
      </c>
      <c r="C97" s="50" t="s">
        <v>256</v>
      </c>
      <c r="D97" s="50" t="s">
        <v>257</v>
      </c>
      <c r="E97" s="23"/>
      <c r="F97" s="50" t="s">
        <v>47</v>
      </c>
      <c r="G97" s="3">
        <f>SUM(M97,O97,U97)</f>
        <v>15</v>
      </c>
      <c r="H97" s="23"/>
      <c r="I97" s="23"/>
      <c r="J97" s="23"/>
      <c r="K97" s="23"/>
      <c r="L97" s="23"/>
      <c r="M97" s="23"/>
      <c r="N97" s="23"/>
      <c r="O97" s="23">
        <v>15</v>
      </c>
      <c r="P97" s="23">
        <v>2</v>
      </c>
      <c r="Q97" s="21"/>
      <c r="R97" s="21"/>
      <c r="S97" s="21"/>
      <c r="T97" s="21"/>
      <c r="U97" s="21"/>
      <c r="V97" s="21"/>
      <c r="W97" s="38"/>
    </row>
    <row r="98" spans="1:23" ht="22.5">
      <c r="A98" s="81">
        <v>2</v>
      </c>
      <c r="B98" s="50" t="s">
        <v>258</v>
      </c>
      <c r="C98" s="50" t="s">
        <v>256</v>
      </c>
      <c r="D98" s="50" t="s">
        <v>257</v>
      </c>
      <c r="E98" s="50" t="s">
        <v>259</v>
      </c>
      <c r="F98" s="50" t="s">
        <v>47</v>
      </c>
      <c r="G98" s="3">
        <f>SUM(M98,O98,U98)</f>
        <v>15</v>
      </c>
      <c r="H98" s="50" t="s">
        <v>265</v>
      </c>
      <c r="I98" s="50" t="s">
        <v>266</v>
      </c>
      <c r="J98" s="50">
        <v>20</v>
      </c>
      <c r="K98" s="50" t="s">
        <v>55</v>
      </c>
      <c r="L98" s="50" t="s">
        <v>267</v>
      </c>
      <c r="M98" s="50">
        <v>15</v>
      </c>
      <c r="N98" s="50">
        <v>1</v>
      </c>
      <c r="O98" s="50"/>
      <c r="P98" s="50"/>
      <c r="Q98" s="33"/>
      <c r="R98" s="33"/>
      <c r="S98" s="33"/>
      <c r="T98" s="33"/>
      <c r="U98" s="33"/>
      <c r="V98" s="33"/>
      <c r="W98" s="82"/>
    </row>
    <row r="99" spans="1:23" ht="22.5">
      <c r="A99" s="35">
        <v>3</v>
      </c>
      <c r="B99" s="50" t="s">
        <v>258</v>
      </c>
      <c r="C99" s="50" t="s">
        <v>256</v>
      </c>
      <c r="D99" s="50" t="s">
        <v>257</v>
      </c>
      <c r="E99" s="50" t="s">
        <v>259</v>
      </c>
      <c r="F99" s="50" t="s">
        <v>47</v>
      </c>
      <c r="G99" s="3">
        <f>SUM(M99,O99,U99)</f>
        <v>15</v>
      </c>
      <c r="H99" s="50" t="s">
        <v>268</v>
      </c>
      <c r="I99" s="50" t="s">
        <v>266</v>
      </c>
      <c r="J99" s="50">
        <v>20</v>
      </c>
      <c r="K99" s="50" t="s">
        <v>55</v>
      </c>
      <c r="L99" s="50" t="s">
        <v>267</v>
      </c>
      <c r="M99" s="50">
        <v>15</v>
      </c>
      <c r="N99" s="50">
        <v>1</v>
      </c>
      <c r="O99" s="50"/>
      <c r="P99" s="50"/>
      <c r="Q99" s="33"/>
      <c r="R99" s="33"/>
      <c r="S99" s="33"/>
      <c r="T99" s="33"/>
      <c r="U99" s="33"/>
      <c r="V99" s="33"/>
      <c r="W99" s="82"/>
    </row>
    <row r="100" spans="1:23" ht="22.5">
      <c r="A100" s="81">
        <v>4</v>
      </c>
      <c r="B100" s="50" t="s">
        <v>258</v>
      </c>
      <c r="C100" s="50" t="s">
        <v>256</v>
      </c>
      <c r="D100" s="50" t="s">
        <v>257</v>
      </c>
      <c r="E100" s="50" t="s">
        <v>259</v>
      </c>
      <c r="F100" s="50" t="s">
        <v>47</v>
      </c>
      <c r="G100" s="3">
        <f>SUM(M100,O100,U100)</f>
        <v>15</v>
      </c>
      <c r="H100" s="50" t="s">
        <v>269</v>
      </c>
      <c r="I100" s="50" t="s">
        <v>266</v>
      </c>
      <c r="J100" s="50">
        <v>20</v>
      </c>
      <c r="K100" s="50" t="s">
        <v>55</v>
      </c>
      <c r="L100" s="50" t="s">
        <v>267</v>
      </c>
      <c r="M100" s="50">
        <v>15</v>
      </c>
      <c r="N100" s="50">
        <v>1</v>
      </c>
      <c r="O100" s="50"/>
      <c r="P100" s="50"/>
      <c r="Q100" s="33"/>
      <c r="R100" s="33"/>
      <c r="S100" s="33"/>
      <c r="T100" s="33"/>
      <c r="U100" s="33"/>
      <c r="V100" s="33"/>
      <c r="W100" s="82"/>
    </row>
    <row r="101" spans="1:23" ht="22.5">
      <c r="A101" s="35">
        <v>5</v>
      </c>
      <c r="B101" s="51" t="s">
        <v>260</v>
      </c>
      <c r="C101" s="51" t="s">
        <v>261</v>
      </c>
      <c r="D101" s="51" t="s">
        <v>262</v>
      </c>
      <c r="E101" s="51" t="s">
        <v>263</v>
      </c>
      <c r="F101" s="51" t="s">
        <v>264</v>
      </c>
      <c r="G101" s="3">
        <f>SUM(M101,O101,U101)</f>
        <v>10</v>
      </c>
      <c r="H101" s="51" t="s">
        <v>270</v>
      </c>
      <c r="I101" s="50" t="s">
        <v>271</v>
      </c>
      <c r="J101" s="51">
        <v>15</v>
      </c>
      <c r="K101" s="51" t="s">
        <v>55</v>
      </c>
      <c r="L101" s="51" t="s">
        <v>272</v>
      </c>
      <c r="M101" s="51">
        <v>10</v>
      </c>
      <c r="N101" s="51">
        <v>2</v>
      </c>
      <c r="O101" s="51"/>
      <c r="P101" s="51"/>
      <c r="Q101" s="33"/>
      <c r="R101" s="33"/>
      <c r="S101" s="33"/>
      <c r="T101" s="33"/>
      <c r="U101" s="33"/>
      <c r="V101" s="33"/>
      <c r="W101" s="82"/>
    </row>
    <row r="102" spans="1:23" ht="13.5">
      <c r="A102" s="83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84"/>
    </row>
  </sheetData>
  <sheetProtection/>
  <mergeCells count="40">
    <mergeCell ref="W2:W4"/>
    <mergeCell ref="O3:P3"/>
    <mergeCell ref="Q2:V2"/>
    <mergeCell ref="U3:V3"/>
    <mergeCell ref="Q3:Q4"/>
    <mergeCell ref="O2:P2"/>
    <mergeCell ref="L3:L4"/>
    <mergeCell ref="M3:N3"/>
    <mergeCell ref="A16:E16"/>
    <mergeCell ref="J3:J4"/>
    <mergeCell ref="A11:E11"/>
    <mergeCell ref="A14:E14"/>
    <mergeCell ref="A6:E6"/>
    <mergeCell ref="I3:I4"/>
    <mergeCell ref="E3:E4"/>
    <mergeCell ref="A1:W1"/>
    <mergeCell ref="F2:F4"/>
    <mergeCell ref="G2:G4"/>
    <mergeCell ref="H2:N2"/>
    <mergeCell ref="H3:H4"/>
    <mergeCell ref="A2:A4"/>
    <mergeCell ref="B2:B4"/>
    <mergeCell ref="C2:E2"/>
    <mergeCell ref="D3:D4"/>
    <mergeCell ref="K3:K4"/>
    <mergeCell ref="A5:E5"/>
    <mergeCell ref="C3:C4"/>
    <mergeCell ref="A78:E78"/>
    <mergeCell ref="A32:E32"/>
    <mergeCell ref="A44:E44"/>
    <mergeCell ref="A39:E39"/>
    <mergeCell ref="A50:E50"/>
    <mergeCell ref="A35:E35"/>
    <mergeCell ref="A28:E28"/>
    <mergeCell ref="A24:E24"/>
    <mergeCell ref="A89:E89"/>
    <mergeCell ref="A96:E96"/>
    <mergeCell ref="A59:E59"/>
    <mergeCell ref="A82:E82"/>
    <mergeCell ref="A68:E68"/>
  </mergeCells>
  <printOptions/>
  <pageMargins left="0.75" right="0.75" top="1" bottom="1" header="0.5" footer="0.5"/>
  <pageSetup horizontalDpi="300" verticalDpi="300" orientation="landscape" paperSize="9" scale="99" r:id="rId1"/>
  <headerFooter alignWithMargins="0">
    <oddHeader>&amp;L附件9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 peng</dc:creator>
  <cp:keywords/>
  <dc:description/>
  <cp:lastModifiedBy>孙宇强</cp:lastModifiedBy>
  <cp:lastPrinted>2016-01-31T04:54:30Z</cp:lastPrinted>
  <dcterms:created xsi:type="dcterms:W3CDTF">2014-11-19T09:03:07Z</dcterms:created>
  <dcterms:modified xsi:type="dcterms:W3CDTF">2016-01-31T04:54:31Z</dcterms:modified>
  <cp:category/>
  <cp:version/>
  <cp:contentType/>
  <cp:contentStatus/>
</cp:coreProperties>
</file>