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440" windowHeight="6840" activeTab="0"/>
  </bookViews>
  <sheets>
    <sheet name="危桥改造" sheetId="1" r:id="rId1"/>
  </sheets>
  <definedNames>
    <definedName name="_xlnm.Print_Area" localSheetId="0">'危桥改造'!$A$2:$K$168</definedName>
    <definedName name="_xlnm.Print_Titles" localSheetId="0">'危桥改造'!$1:$3</definedName>
  </definedNames>
  <calcPr fullCalcOnLoad="1" fullPrecision="0"/>
</workbook>
</file>

<file path=xl/comments1.xml><?xml version="1.0" encoding="utf-8"?>
<comments xmlns="http://schemas.openxmlformats.org/spreadsheetml/2006/main">
  <authors>
    <author>刘英</author>
  </authors>
  <commentList>
    <comment ref="H88" authorId="0">
      <text>
        <r>
          <rPr>
            <b/>
            <sz val="9"/>
            <rFont val="宋体"/>
            <family val="0"/>
          </rPr>
          <t>刘英:</t>
        </r>
        <r>
          <rPr>
            <sz val="9"/>
            <rFont val="宋体"/>
            <family val="0"/>
          </rPr>
          <t xml:space="preserve">
之前省补了83.2万。</t>
        </r>
      </text>
    </comment>
  </commentList>
</comments>
</file>

<file path=xl/sharedStrings.xml><?xml version="1.0" encoding="utf-8"?>
<sst xmlns="http://schemas.openxmlformats.org/spreadsheetml/2006/main" count="566" uniqueCount="415">
  <si>
    <t>合计</t>
  </si>
  <si>
    <t>线路编号</t>
  </si>
  <si>
    <t>桥名</t>
  </si>
  <si>
    <t>桩号</t>
  </si>
  <si>
    <t>桥长(米)</t>
  </si>
  <si>
    <t>桥宽(米)</t>
  </si>
  <si>
    <t>建设性质</t>
  </si>
  <si>
    <t>设计批复文号</t>
  </si>
  <si>
    <t>改建</t>
  </si>
  <si>
    <t>加固</t>
  </si>
  <si>
    <t>核定省投资(万元)</t>
  </si>
  <si>
    <t>Y685</t>
  </si>
  <si>
    <t>Y816</t>
  </si>
  <si>
    <t>新屋桥</t>
  </si>
  <si>
    <t>S265</t>
  </si>
  <si>
    <t>重建</t>
  </si>
  <si>
    <t>S356</t>
  </si>
  <si>
    <t>S244</t>
  </si>
  <si>
    <t>S274</t>
  </si>
  <si>
    <t>X072</t>
  </si>
  <si>
    <t>S365</t>
  </si>
  <si>
    <t>井岸大桥</t>
  </si>
  <si>
    <t>X051</t>
  </si>
  <si>
    <t>江东大桥</t>
  </si>
  <si>
    <t>K20+762</t>
  </si>
  <si>
    <t>G324</t>
  </si>
  <si>
    <t>G205</t>
  </si>
  <si>
    <t>Y422</t>
  </si>
  <si>
    <t>Y536</t>
  </si>
  <si>
    <t>S238</t>
  </si>
  <si>
    <t>安流大桥</t>
  </si>
  <si>
    <t>S354</t>
  </si>
  <si>
    <t>三坑大桥</t>
  </si>
  <si>
    <t>K115+399.06</t>
  </si>
  <si>
    <t>Y417</t>
  </si>
  <si>
    <t>沙咀桥</t>
  </si>
  <si>
    <t>S263</t>
  </si>
  <si>
    <t>五马岗大桥</t>
  </si>
  <si>
    <t>粤公养函〔2014〕614</t>
  </si>
  <si>
    <t>S273</t>
  </si>
  <si>
    <t>S362</t>
  </si>
  <si>
    <t>广建桥</t>
  </si>
  <si>
    <t>刘家村桥</t>
  </si>
  <si>
    <t>S341</t>
  </si>
  <si>
    <t>顺天旧桥</t>
  </si>
  <si>
    <t>Y532</t>
  </si>
  <si>
    <t>Y511</t>
  </si>
  <si>
    <t>Y423</t>
  </si>
  <si>
    <t>Y261</t>
  </si>
  <si>
    <t>Y550</t>
  </si>
  <si>
    <t>三村桥</t>
  </si>
  <si>
    <t>塘心桥</t>
  </si>
  <si>
    <t>桃园坝桥</t>
  </si>
  <si>
    <t>石陂桥</t>
  </si>
  <si>
    <t>大埠二桥</t>
  </si>
  <si>
    <t>汤湖一桥</t>
  </si>
  <si>
    <t>寨下桥</t>
  </si>
  <si>
    <t>羊鼓径桥</t>
  </si>
  <si>
    <t>K0+180</t>
  </si>
  <si>
    <t>K1+167</t>
  </si>
  <si>
    <t>K0+854</t>
  </si>
  <si>
    <t>K12+732</t>
  </si>
  <si>
    <t>K0+122</t>
  </si>
  <si>
    <t>Y785</t>
  </si>
  <si>
    <t>Y112</t>
  </si>
  <si>
    <t>两地桥</t>
  </si>
  <si>
    <t>上桥</t>
  </si>
  <si>
    <t>K9+048</t>
  </si>
  <si>
    <t>K9+212</t>
  </si>
  <si>
    <t>CG06</t>
  </si>
  <si>
    <t>X171</t>
  </si>
  <si>
    <t>清俊桥</t>
  </si>
  <si>
    <t>水库尾桥</t>
  </si>
  <si>
    <t>散滩二桥</t>
  </si>
  <si>
    <t>K0+106</t>
  </si>
  <si>
    <t>K19+570</t>
  </si>
  <si>
    <t>K8+211</t>
  </si>
  <si>
    <t>S120</t>
  </si>
  <si>
    <t>鹰爪桥</t>
  </si>
  <si>
    <t>碧山桥</t>
  </si>
  <si>
    <t>马山桥</t>
  </si>
  <si>
    <t>改造</t>
  </si>
  <si>
    <t>高石桥</t>
  </si>
  <si>
    <t>响水（2）桥</t>
  </si>
  <si>
    <t>獭子（3）桥</t>
  </si>
  <si>
    <t>学龙桥</t>
  </si>
  <si>
    <t>下坑桥</t>
  </si>
  <si>
    <t>新村桥</t>
  </si>
  <si>
    <t>大同桥</t>
  </si>
  <si>
    <t>共和桥</t>
  </si>
  <si>
    <t>沙塘人民桥</t>
  </si>
  <si>
    <t>南坑水电站桥</t>
  </si>
  <si>
    <t>北立线二桥</t>
  </si>
  <si>
    <t>大湖塘桥</t>
  </si>
  <si>
    <t>南冲高桥</t>
  </si>
  <si>
    <t>三牙大桥</t>
  </si>
  <si>
    <t>荣汉大桥</t>
  </si>
  <si>
    <t>C275</t>
  </si>
  <si>
    <t>C132</t>
  </si>
  <si>
    <t>C255</t>
  </si>
  <si>
    <t>C875</t>
  </si>
  <si>
    <t>X538</t>
  </si>
  <si>
    <t>X533</t>
  </si>
  <si>
    <t>山尾桥</t>
  </si>
  <si>
    <t>罗山大桥</t>
  </si>
  <si>
    <t>Y715</t>
  </si>
  <si>
    <t>X115</t>
  </si>
  <si>
    <t>X727</t>
  </si>
  <si>
    <t xml:space="preserve"> 吴娘塘桥</t>
  </si>
  <si>
    <t>CBO9</t>
  </si>
  <si>
    <t>Y381</t>
  </si>
  <si>
    <t>山宁寨桥</t>
  </si>
  <si>
    <t>竹涌桥</t>
  </si>
  <si>
    <t>Y592</t>
  </si>
  <si>
    <t>C390</t>
  </si>
  <si>
    <t>桃栏桥</t>
  </si>
  <si>
    <t>高垌桥</t>
  </si>
  <si>
    <t>良坑桥</t>
  </si>
  <si>
    <t>S285</t>
  </si>
  <si>
    <t>Y348</t>
  </si>
  <si>
    <t>放谷桥</t>
  </si>
  <si>
    <t>文昌桥</t>
  </si>
  <si>
    <t>石坳桥</t>
  </si>
  <si>
    <t>K2707+140</t>
  </si>
  <si>
    <t>葛腾坪家炳桥</t>
  </si>
  <si>
    <t>粤公养函〔2015〕391</t>
  </si>
  <si>
    <t>S224</t>
  </si>
  <si>
    <t>解放桥</t>
  </si>
  <si>
    <t>善堂桥</t>
  </si>
  <si>
    <t>横陂桥</t>
  </si>
  <si>
    <t>S226</t>
  </si>
  <si>
    <t>徐田桥</t>
  </si>
  <si>
    <t>人民桥</t>
  </si>
  <si>
    <t>Y256</t>
  </si>
  <si>
    <t>Y117</t>
  </si>
  <si>
    <t>圆墩畲桥</t>
  </si>
  <si>
    <t>万安桥</t>
  </si>
  <si>
    <t>Y169</t>
  </si>
  <si>
    <t>X003</t>
  </si>
  <si>
    <t>Y461</t>
  </si>
  <si>
    <t>Y476</t>
  </si>
  <si>
    <t>青径桥</t>
  </si>
  <si>
    <t>琴口大桥</t>
  </si>
  <si>
    <t>石溪里桥</t>
  </si>
  <si>
    <t>蓝田桥</t>
  </si>
  <si>
    <t>水口桥</t>
  </si>
  <si>
    <t>K0+575</t>
  </si>
  <si>
    <t>粤公养函〔2014〕879</t>
  </si>
  <si>
    <t>粤公养函〔2014〕649</t>
  </si>
  <si>
    <t>Y009</t>
  </si>
  <si>
    <t>Y286</t>
  </si>
  <si>
    <t>三坑桥</t>
  </si>
  <si>
    <t>烟岭大桥</t>
  </si>
  <si>
    <t>粤公养函〔2015〕279</t>
  </si>
  <si>
    <t>粤公养函〔2015〕280</t>
  </si>
  <si>
    <t>上蒋桥</t>
  </si>
  <si>
    <t>丰洞桥</t>
  </si>
  <si>
    <t>大冲电站桥</t>
  </si>
  <si>
    <t>罗岭桥</t>
  </si>
  <si>
    <t>榕树桥</t>
  </si>
  <si>
    <t>华局桥</t>
  </si>
  <si>
    <t>良局桥</t>
  </si>
  <si>
    <t>C055</t>
  </si>
  <si>
    <t>V356</t>
  </si>
  <si>
    <t>Y802</t>
  </si>
  <si>
    <t>C077</t>
  </si>
  <si>
    <t>Y832</t>
  </si>
  <si>
    <t>U033</t>
  </si>
  <si>
    <t>V370</t>
  </si>
  <si>
    <t>K0+213</t>
  </si>
  <si>
    <t>K0+232</t>
  </si>
  <si>
    <t>K0+025</t>
  </si>
  <si>
    <t>K0+388</t>
  </si>
  <si>
    <t>K0+121</t>
  </si>
  <si>
    <t>K0+045</t>
  </si>
  <si>
    <t>K0+024</t>
  </si>
  <si>
    <t>S235</t>
  </si>
  <si>
    <t>S231</t>
  </si>
  <si>
    <t>南社港二桥-右</t>
  </si>
  <si>
    <t>龟山湾桥</t>
  </si>
  <si>
    <t>阳坑桥</t>
  </si>
  <si>
    <t>乌灰堤桥-右</t>
  </si>
  <si>
    <t>盐灶桥-右</t>
  </si>
  <si>
    <t>蓝苑桥</t>
  </si>
  <si>
    <t>K495+850</t>
  </si>
  <si>
    <t>三十、陆丰市地方公路站</t>
  </si>
  <si>
    <t>Y689</t>
  </si>
  <si>
    <t>Y779</t>
  </si>
  <si>
    <t>Y619</t>
  </si>
  <si>
    <t>桥头桥</t>
  </si>
  <si>
    <t>内岗桥</t>
  </si>
  <si>
    <t>上埔桥</t>
  </si>
  <si>
    <t>三十一、陆河县地方公路站</t>
  </si>
  <si>
    <t>X133</t>
  </si>
  <si>
    <t>Y809</t>
  </si>
  <si>
    <t>麦湖一桥</t>
  </si>
  <si>
    <t>书村桥</t>
  </si>
  <si>
    <t xml:space="preserve">三十二、韶关市地方公路站 </t>
  </si>
  <si>
    <t>Y643</t>
  </si>
  <si>
    <t>Y694</t>
  </si>
  <si>
    <t>Y616</t>
  </si>
  <si>
    <t>月岭桥</t>
  </si>
  <si>
    <t>建新桥</t>
  </si>
  <si>
    <t>矮石桥</t>
  </si>
  <si>
    <t xml:space="preserve">三十三、仁化县地方公路站 </t>
  </si>
  <si>
    <t>X793</t>
  </si>
  <si>
    <t>浈江大桥</t>
  </si>
  <si>
    <t>粤公养函〔2014〕816</t>
  </si>
  <si>
    <t>三十四、阳江市地方公路站</t>
  </si>
  <si>
    <t>C281</t>
  </si>
  <si>
    <t>Y408</t>
  </si>
  <si>
    <t>X595</t>
  </si>
  <si>
    <t>白垌桥</t>
  </si>
  <si>
    <t>赤坎桥</t>
  </si>
  <si>
    <t>北惯大桥</t>
  </si>
  <si>
    <t>粤公养函〔2014〕633</t>
  </si>
  <si>
    <t>粤公养函〔2015〕270</t>
  </si>
  <si>
    <t>三十五、阳春市地方公路站</t>
  </si>
  <si>
    <t>Y150</t>
  </si>
  <si>
    <t>K4+697</t>
  </si>
  <si>
    <t>三十六、云浮市公路局</t>
  </si>
  <si>
    <t>高峰立交桥</t>
  </si>
  <si>
    <t>粤公养函〔2014〕962</t>
  </si>
  <si>
    <t>三十七、云浮市地方公路站</t>
  </si>
  <si>
    <t>Y687</t>
  </si>
  <si>
    <t>X474</t>
  </si>
  <si>
    <t>黄湾桥</t>
  </si>
  <si>
    <t>云霄桥</t>
  </si>
  <si>
    <t>千官小桥</t>
  </si>
  <si>
    <t>K4+981</t>
  </si>
  <si>
    <t>K53+645</t>
  </si>
  <si>
    <t>C331</t>
  </si>
  <si>
    <t>Y806</t>
  </si>
  <si>
    <t>CN43</t>
  </si>
  <si>
    <t>六坑桥</t>
  </si>
  <si>
    <t>平兰桥</t>
  </si>
  <si>
    <t>钟家桥</t>
  </si>
  <si>
    <t>恬神盐场一桥</t>
  </si>
  <si>
    <t>四十、肇庆市公路局</t>
  </si>
  <si>
    <t>G321</t>
  </si>
  <si>
    <t>枫湾桥</t>
  </si>
  <si>
    <t>粤公养函〔2014〕902</t>
  </si>
  <si>
    <t>四十一、德庆县公路局</t>
  </si>
  <si>
    <t>驮孔桥</t>
  </si>
  <si>
    <t>Y939</t>
  </si>
  <si>
    <t>光明桥</t>
  </si>
  <si>
    <t>K0+994</t>
  </si>
  <si>
    <t>G105</t>
  </si>
  <si>
    <t>沙口大桥（上行桥）</t>
  </si>
  <si>
    <t>沙口大桥（下行桥）</t>
  </si>
  <si>
    <t>K2632+465</t>
  </si>
  <si>
    <t>K2632+478</t>
  </si>
  <si>
    <t>粤公养函〔2015〕134</t>
  </si>
  <si>
    <t>粤公养函〔2014〕629</t>
  </si>
  <si>
    <t>佛公养〔2015〕220号</t>
  </si>
  <si>
    <t>佛公养〔2014〕425号</t>
  </si>
  <si>
    <t>河交函[2015]423号</t>
  </si>
  <si>
    <t>和交函[2012]133号</t>
  </si>
  <si>
    <t>东交函[2015]7号</t>
  </si>
  <si>
    <t>河交函[2015]406号</t>
  </si>
  <si>
    <t>和交函[2014]196号</t>
  </si>
  <si>
    <t>连交函[2014]174号</t>
  </si>
  <si>
    <t>和交函[2014]161号</t>
  </si>
  <si>
    <t>东交函[2013]242号</t>
  </si>
  <si>
    <t>东交函[2015]68号</t>
  </si>
  <si>
    <t>Y758</t>
  </si>
  <si>
    <t>金机桥</t>
  </si>
  <si>
    <t>河交函[2015]107号</t>
  </si>
  <si>
    <t>龙交规函[2014]12</t>
  </si>
  <si>
    <t>河交函[2015]106号</t>
  </si>
  <si>
    <t>一、潮州市地方公路站</t>
  </si>
  <si>
    <t>二、佛山市公路局</t>
  </si>
  <si>
    <t>三、河源市公路局</t>
  </si>
  <si>
    <t>四、河源市地方公路站</t>
  </si>
  <si>
    <t>紫交[2011]119号</t>
  </si>
  <si>
    <t>紫交函[2014]162号、紫交函[2015]5号</t>
  </si>
  <si>
    <t>河交函[2103]633号</t>
  </si>
  <si>
    <t>惠市交函〔2015〕537号</t>
  </si>
  <si>
    <t>惠市交函〔2015〕518号</t>
  </si>
  <si>
    <t>惠市交发〔2015〕383</t>
  </si>
  <si>
    <t>惠市交函〔2015〕533号</t>
  </si>
  <si>
    <t>惠市交函〔2015〕528号</t>
  </si>
  <si>
    <t>惠市交函〔2015〕546</t>
  </si>
  <si>
    <t>惠市交函〔2015〕553号</t>
  </si>
  <si>
    <t>惠市交函〔2015〕552号</t>
  </si>
  <si>
    <t xml:space="preserve"> 江交规建[2015]264号</t>
  </si>
  <si>
    <t>C013</t>
  </si>
  <si>
    <t>C434</t>
  </si>
  <si>
    <t>三和桥</t>
  </si>
  <si>
    <t>白岗桥</t>
  </si>
  <si>
    <t>开交字〔2014〕72号</t>
  </si>
  <si>
    <t>恩交字[2014]180号</t>
  </si>
  <si>
    <t>开交字〔2014〕100号</t>
  </si>
  <si>
    <t>开交字〔2014〕71号</t>
  </si>
  <si>
    <t>江地公[2014]232号</t>
  </si>
  <si>
    <t>江地公[2015]187号</t>
  </si>
  <si>
    <t>台交[2013]60号</t>
  </si>
  <si>
    <t>粤公养函〔2015〕281号</t>
  </si>
  <si>
    <t>揭东交字【2014】59号</t>
  </si>
  <si>
    <t>粤公养函〔2015〕271号</t>
  </si>
  <si>
    <t>高交复〔2014〕28号</t>
  </si>
  <si>
    <t>高交复[2013]16号</t>
  </si>
  <si>
    <t>高发改审函[2014]15号</t>
  </si>
  <si>
    <t>高交复[2015]16号</t>
  </si>
  <si>
    <t>信交基函[2015]6号</t>
  </si>
  <si>
    <t>信交基函[2015]7号</t>
  </si>
  <si>
    <t>茂交基[2015]9号</t>
  </si>
  <si>
    <t>化交复[2014]14号</t>
  </si>
  <si>
    <t>梅市路养〔2015〕162 号</t>
  </si>
  <si>
    <t>梅市路养〔2014〕344 号</t>
  </si>
  <si>
    <t>粤公养函〔2014〕939号</t>
  </si>
  <si>
    <t>梅市路养〔2014〕339 号</t>
  </si>
  <si>
    <t>梅市路养〔2014〕353 号</t>
  </si>
  <si>
    <t>梓里中桥</t>
  </si>
  <si>
    <t>梅市地公[2014]174号</t>
  </si>
  <si>
    <t>梅市地公〔2014〕174号</t>
  </si>
  <si>
    <t>梅市地公[2014]159号</t>
  </si>
  <si>
    <t>梅市地公[2014]158号</t>
  </si>
  <si>
    <t>三乐桥</t>
  </si>
  <si>
    <t>C041</t>
  </si>
  <si>
    <t>梅市地公[2014]151号</t>
  </si>
  <si>
    <t>梅市地公[2015]118号</t>
  </si>
  <si>
    <t>梅市地公[2014]163号</t>
  </si>
  <si>
    <t>华交字[2015]62号</t>
  </si>
  <si>
    <t>清市地总[2013]35号</t>
  </si>
  <si>
    <t>汕市交函[2014]499号</t>
  </si>
  <si>
    <t>汕市交函[2014]210号</t>
  </si>
  <si>
    <t>汕市交函[2014]549号</t>
  </si>
  <si>
    <t>汕公养[2014]161号</t>
  </si>
  <si>
    <t>汕市交规函[2015]126号</t>
  </si>
  <si>
    <t>濠江大桥</t>
  </si>
  <si>
    <t>X053</t>
  </si>
  <si>
    <t>粤公养函〔2014〕587号</t>
  </si>
  <si>
    <t>五、龙川县地方公路站</t>
  </si>
  <si>
    <t>六、紫金县地方公路站</t>
  </si>
  <si>
    <t>七、惠州市公路局</t>
  </si>
  <si>
    <t>八、博罗县公路局</t>
  </si>
  <si>
    <t>九、江门市公路局</t>
  </si>
  <si>
    <t>十、江门市地方公路站</t>
  </si>
  <si>
    <t>十一、揭阳市地方公路站</t>
  </si>
  <si>
    <t>十二、茂名市公路局</t>
  </si>
  <si>
    <t>十三、茂名市地方公路站</t>
  </si>
  <si>
    <t>十四、高州市地方公路站</t>
  </si>
  <si>
    <t>十五、化州市地方公路站</t>
  </si>
  <si>
    <t>十六、梅州市公路局</t>
  </si>
  <si>
    <t xml:space="preserve">十七、大埔县公路局 </t>
  </si>
  <si>
    <t xml:space="preserve">十八、丰顺县公路局 </t>
  </si>
  <si>
    <t>十九、五华县公路局</t>
  </si>
  <si>
    <t>二十、兴宁市公路局</t>
  </si>
  <si>
    <t>二十一、大埔县地方公路站</t>
  </si>
  <si>
    <t>二十二、丰顺县地方公路站</t>
  </si>
  <si>
    <t>二十三、五华县地方公路站</t>
  </si>
  <si>
    <t>二十四、清远市公路局</t>
  </si>
  <si>
    <t>二十五、连山县公路局</t>
  </si>
  <si>
    <t>二十六、清远市地方公路站</t>
  </si>
  <si>
    <t>二十七、连山县地方公路站</t>
  </si>
  <si>
    <t>二十八、汕头市公路局</t>
  </si>
  <si>
    <t>二十九、汕头市地方公路站</t>
  </si>
  <si>
    <t>陆交发【2014】42号</t>
  </si>
  <si>
    <t>陆交发【2014】37号</t>
  </si>
  <si>
    <t>下萌桥</t>
  </si>
  <si>
    <t>甘溪桥</t>
  </si>
  <si>
    <t>C060</t>
  </si>
  <si>
    <t>Y609</t>
  </si>
  <si>
    <t>陆交运【2015】13号</t>
  </si>
  <si>
    <t>陆交运【2015】15号</t>
  </si>
  <si>
    <t>陆交运【2015】31号</t>
  </si>
  <si>
    <t>陆交运【2015】32号</t>
  </si>
  <si>
    <t>陆交运【2015】33号</t>
  </si>
  <si>
    <t>惠市交发〔2015〕381</t>
  </si>
  <si>
    <t>乐交字[2014]78号</t>
  </si>
  <si>
    <t>韶路总[2014]147号</t>
  </si>
  <si>
    <t>韶路总[2013]118号</t>
  </si>
  <si>
    <t>东交复（2015）15号</t>
  </si>
  <si>
    <t>东交复（2015）16号</t>
  </si>
  <si>
    <t>春交复[2015]25号</t>
  </si>
  <si>
    <t>云县交【2013】130号</t>
  </si>
  <si>
    <t>郁交[2014]85号文</t>
  </si>
  <si>
    <t>郁交[2015]2号文</t>
  </si>
  <si>
    <t>三十八、湛江市地方公路站</t>
  </si>
  <si>
    <t>仙人桥</t>
  </si>
  <si>
    <t>山东桥</t>
  </si>
  <si>
    <t>沙田桥</t>
  </si>
  <si>
    <t>上圩桥</t>
  </si>
  <si>
    <t>低坡桥</t>
  </si>
  <si>
    <t>Y515</t>
  </si>
  <si>
    <t>CH33</t>
  </si>
  <si>
    <t>C726</t>
  </si>
  <si>
    <t>C391</t>
  </si>
  <si>
    <t>C010</t>
  </si>
  <si>
    <t>湛麻交函【2014】22</t>
  </si>
  <si>
    <t>雷交函[2014]93号</t>
  </si>
  <si>
    <t>吴交运函【2015】74号</t>
  </si>
  <si>
    <t>吴交运函【2015】73号</t>
  </si>
  <si>
    <t>吴交运函【2015】75号</t>
  </si>
  <si>
    <t>吴交运函【2015】72号</t>
  </si>
  <si>
    <t>三十九、廉江市地方公路站</t>
  </si>
  <si>
    <t>榕木山桥</t>
  </si>
  <si>
    <t>Y321</t>
  </si>
  <si>
    <t>廉交函〔2015〕106号</t>
  </si>
  <si>
    <t xml:space="preserve"> 江交规建[2015]265号</t>
  </si>
  <si>
    <t>肇交基[2014]691号</t>
  </si>
  <si>
    <t>肇公养[2015]256号</t>
  </si>
  <si>
    <t>四十二、德庆县地方公路站</t>
  </si>
  <si>
    <t>四十三、中山市公路局</t>
  </si>
  <si>
    <t>四十四、珠海市公路局</t>
  </si>
  <si>
    <t>德交[2014]18号</t>
  </si>
  <si>
    <t>黄坑桥</t>
  </si>
  <si>
    <t>Y012</t>
  </si>
  <si>
    <t>K0+203</t>
  </si>
  <si>
    <t>韶路总[2013]74号</t>
  </si>
  <si>
    <t>本计划安排省投资
（万元）</t>
  </si>
  <si>
    <t>省已安排投资
(万元)</t>
  </si>
  <si>
    <t>总投资
(万元)</t>
  </si>
  <si>
    <t>2016年公路路网结构改造项目（危桥改造）省投资补助计划表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</si>
</sst>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);[Red]\(#,##0.00\)"/>
    <numFmt numFmtId="182" formatCode="0.000_);[Red]\(0.000\)"/>
    <numFmt numFmtId="183" formatCode="0.00_);[Red]\(0.00\)"/>
    <numFmt numFmtId="184" formatCode="0_);[Red]\(0\)"/>
    <numFmt numFmtId="185" formatCode="0.0000_);[Red]\(0.0000\)"/>
    <numFmt numFmtId="186" formatCode="0.0_ "/>
    <numFmt numFmtId="187" formatCode="0.0"/>
    <numFmt numFmtId="188" formatCode="0.000_ "/>
    <numFmt numFmtId="189" formatCode="0.0_);[Red]\(0.0\)"/>
    <numFmt numFmtId="190" formatCode="0_ "/>
    <numFmt numFmtId="191" formatCode="0;[Red]0"/>
    <numFmt numFmtId="192" formatCode="0.0;[Red]0.0"/>
    <numFmt numFmtId="193" formatCode="0_);\(0\)"/>
    <numFmt numFmtId="194" formatCode="\K000\+000"/>
    <numFmt numFmtId="195" formatCode="\K0\+000"/>
    <numFmt numFmtId="196" formatCode="\K0\+000.0"/>
    <numFmt numFmtId="197" formatCode="0.0%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24" borderId="0" xfId="0" applyNumberFormat="1" applyFont="1" applyFill="1" applyAlignment="1">
      <alignment horizontal="left" vertical="center" wrapText="1"/>
    </xf>
    <xf numFmtId="0" fontId="4" fillId="24" borderId="0" xfId="0" applyNumberFormat="1" applyFont="1" applyFill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41" applyNumberFormat="1" applyFont="1" applyFill="1" applyBorder="1" applyAlignment="1">
      <alignment horizontal="center" vertical="center" wrapText="1"/>
      <protection/>
    </xf>
    <xf numFmtId="0" fontId="24" fillId="24" borderId="12" xfId="41" applyNumberFormat="1" applyFont="1" applyFill="1" applyBorder="1" applyAlignment="1">
      <alignment horizontal="center" vertical="center" wrapText="1"/>
      <protection/>
    </xf>
    <xf numFmtId="0" fontId="12" fillId="24" borderId="0" xfId="0" applyNumberFormat="1" applyFont="1" applyFill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Alignment="1">
      <alignment horizontal="center" vertical="center" wrapText="1"/>
    </xf>
    <xf numFmtId="0" fontId="23" fillId="24" borderId="0" xfId="0" applyNumberFormat="1" applyFont="1" applyFill="1" applyAlignment="1">
      <alignment horizontal="center" vertical="center" wrapText="1"/>
    </xf>
    <xf numFmtId="0" fontId="4" fillId="24" borderId="0" xfId="0" applyNumberFormat="1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showZeros="0" tabSelected="1" zoomScalePageLayoutView="0" workbookViewId="0" topLeftCell="A1">
      <selection activeCell="M9" sqref="M9"/>
    </sheetView>
  </sheetViews>
  <sheetFormatPr defaultColWidth="7.625" defaultRowHeight="14.25" outlineLevelRow="2"/>
  <cols>
    <col min="1" max="1" width="9.375" style="2" customWidth="1"/>
    <col min="2" max="2" width="17.125" style="1" customWidth="1"/>
    <col min="3" max="3" width="12.25390625" style="2" customWidth="1"/>
    <col min="4" max="4" width="8.75390625" style="2" customWidth="1"/>
    <col min="5" max="5" width="6.375" style="2" customWidth="1"/>
    <col min="6" max="6" width="5.25390625" style="2" customWidth="1"/>
    <col min="7" max="10" width="10.00390625" style="2" customWidth="1"/>
    <col min="11" max="11" width="19.625" style="2" customWidth="1"/>
    <col min="12" max="12" width="7.625" style="2" customWidth="1"/>
    <col min="13" max="13" width="9.50390625" style="2" bestFit="1" customWidth="1"/>
    <col min="14" max="16384" width="7.625" style="2" customWidth="1"/>
  </cols>
  <sheetData>
    <row r="1" spans="1:2" ht="6.75" customHeight="1">
      <c r="A1" s="15"/>
      <c r="B1" s="15"/>
    </row>
    <row r="2" spans="1:11" ht="23.25" customHeight="1">
      <c r="A2" s="13" t="s">
        <v>414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7" customFormat="1" ht="39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413</v>
      </c>
      <c r="H3" s="5" t="s">
        <v>10</v>
      </c>
      <c r="I3" s="5" t="s">
        <v>412</v>
      </c>
      <c r="J3" s="5" t="s">
        <v>411</v>
      </c>
      <c r="K3" s="6" t="s">
        <v>7</v>
      </c>
    </row>
    <row r="4" spans="1:11" ht="19.5" customHeight="1">
      <c r="A4" s="11" t="s">
        <v>0</v>
      </c>
      <c r="B4" s="12"/>
      <c r="C4" s="12"/>
      <c r="D4" s="4">
        <f>D5+D7+D10+D12+D21+D25+D29+D33+D40+D43+D53+D56+D58+D61+D65+D68+D70+D72+D75+D78+D80+D83+D86+D92+D94+D96+D99+D107+D114+D116+D122+D125+D129+D132+D137+D139+D141+D145+D155+D157+D160+D162+D164+D167</f>
        <v>11139.39</v>
      </c>
      <c r="E4" s="4"/>
      <c r="F4" s="4"/>
      <c r="G4" s="4">
        <f>G5+G7+G10+G12+G21+G25+G29+G33+G40+G43+G53+G56+G58+G61+G65+G68+G70+G72+G75+G78+G80+G83+G86+G92+G94+G96+G99+G107+G114+G116+G122+G125+G129+G132+G137+G139+G141+G145+G155+G157+G160+G162+G164+G167</f>
        <v>35276.93</v>
      </c>
      <c r="H4" s="4">
        <f>H5+H7+H10+H12+H21+H25+H29+H33+H40+H43+H53+H56+H58+H61+H65+H68+H70+H72+H75+H78+H80+H83+H86+H92+H94+H96+H99+H107+H114+H116+H122+H125+H129+H132+H137+H139+H141+H145+H155+H157+H160+H162+H164+H167</f>
        <v>10648</v>
      </c>
      <c r="I4" s="4">
        <f>I5+I7+I10+I12+I21+I25+I29+I33+I40+I43+I53+I56+I58+I61+I65+I68+I70+I72+I75+I78+I80+I83+I86+I92+I94+I96+I99+I107+I114+I116+I122+I125+I129+I132+I137+I139+I141+I145+I155+I157+I160+I162+I164+I167</f>
        <v>2291.2</v>
      </c>
      <c r="J4" s="4">
        <f>J5+J7+J10+J12+J21+J25+J29+J33+J40+J43+J53+J56+J58+J61+J65+J68+J70+J72+J75+J78+J80+J83+J86+J92+J94+J96+J99+J107+J114+J116+J122+J125+J129+J132+J137+J139+J141+J145+J155+J157+J160+J162+J164+J167</f>
        <v>8136</v>
      </c>
      <c r="K4" s="8"/>
    </row>
    <row r="5" spans="1:11" ht="19.5" customHeight="1" outlineLevel="2">
      <c r="A5" s="11" t="s">
        <v>270</v>
      </c>
      <c r="B5" s="12"/>
      <c r="C5" s="12"/>
      <c r="D5" s="4">
        <f>SUM(D6:D6)</f>
        <v>571</v>
      </c>
      <c r="E5" s="4"/>
      <c r="F5" s="4"/>
      <c r="G5" s="4">
        <f>SUM(G6:G6)</f>
        <v>2453.4</v>
      </c>
      <c r="H5" s="4">
        <f>SUM(H6:H6)</f>
        <v>858</v>
      </c>
      <c r="I5" s="4">
        <f>SUM(I6:I6)</f>
        <v>300</v>
      </c>
      <c r="J5" s="4">
        <f>SUM(J6:J6)</f>
        <v>558</v>
      </c>
      <c r="K5" s="8"/>
    </row>
    <row r="6" spans="1:11" ht="19.5" customHeight="1" outlineLevel="2">
      <c r="A6" s="3" t="s">
        <v>22</v>
      </c>
      <c r="B6" s="9" t="s">
        <v>23</v>
      </c>
      <c r="C6" s="4" t="s">
        <v>24</v>
      </c>
      <c r="D6" s="4">
        <v>571</v>
      </c>
      <c r="E6" s="4">
        <v>8</v>
      </c>
      <c r="F6" s="4" t="s">
        <v>9</v>
      </c>
      <c r="G6" s="4">
        <v>2453.4</v>
      </c>
      <c r="H6" s="4">
        <v>858</v>
      </c>
      <c r="I6" s="9">
        <v>300</v>
      </c>
      <c r="J6" s="4">
        <v>558</v>
      </c>
      <c r="K6" s="8" t="s">
        <v>38</v>
      </c>
    </row>
    <row r="7" spans="1:11" ht="19.5" customHeight="1" outlineLevel="1">
      <c r="A7" s="11" t="s">
        <v>271</v>
      </c>
      <c r="B7" s="12"/>
      <c r="C7" s="12"/>
      <c r="D7" s="4">
        <f>SUM(D8:D9)</f>
        <v>41</v>
      </c>
      <c r="E7" s="4"/>
      <c r="F7" s="4"/>
      <c r="G7" s="4">
        <f>SUM(G8:G9)</f>
        <v>274.34</v>
      </c>
      <c r="H7" s="4">
        <f>SUM(H8:H9)</f>
        <v>108</v>
      </c>
      <c r="I7" s="4">
        <f>SUM(I8:I9)</f>
        <v>0</v>
      </c>
      <c r="J7" s="4">
        <f>SUM(J8:J9)</f>
        <v>108</v>
      </c>
      <c r="K7" s="8"/>
    </row>
    <row r="8" spans="1:11" ht="19.5" customHeight="1" outlineLevel="2">
      <c r="A8" s="3" t="s">
        <v>39</v>
      </c>
      <c r="B8" s="4" t="s">
        <v>41</v>
      </c>
      <c r="C8" s="4">
        <v>39387</v>
      </c>
      <c r="D8" s="4">
        <v>13</v>
      </c>
      <c r="E8" s="4">
        <v>6.2</v>
      </c>
      <c r="F8" s="4" t="s">
        <v>15</v>
      </c>
      <c r="G8" s="4">
        <v>64.44</v>
      </c>
      <c r="H8" s="4">
        <v>5</v>
      </c>
      <c r="I8" s="9"/>
      <c r="J8" s="4">
        <v>5</v>
      </c>
      <c r="K8" s="8" t="s">
        <v>254</v>
      </c>
    </row>
    <row r="9" spans="1:11" ht="19.5" customHeight="1" outlineLevel="2">
      <c r="A9" s="3" t="s">
        <v>40</v>
      </c>
      <c r="B9" s="4" t="s">
        <v>42</v>
      </c>
      <c r="C9" s="4">
        <v>91568</v>
      </c>
      <c r="D9" s="4">
        <v>28</v>
      </c>
      <c r="E9" s="4">
        <v>28.4</v>
      </c>
      <c r="F9" s="4" t="s">
        <v>9</v>
      </c>
      <c r="G9" s="4">
        <v>209.9</v>
      </c>
      <c r="H9" s="4">
        <v>103</v>
      </c>
      <c r="I9" s="9"/>
      <c r="J9" s="4">
        <v>103</v>
      </c>
      <c r="K9" s="8" t="s">
        <v>255</v>
      </c>
    </row>
    <row r="10" spans="1:11" ht="19.5" customHeight="1" outlineLevel="2">
      <c r="A10" s="11" t="s">
        <v>272</v>
      </c>
      <c r="B10" s="12"/>
      <c r="C10" s="12"/>
      <c r="D10" s="4">
        <f>SUM(D11:D11)</f>
        <v>134</v>
      </c>
      <c r="E10" s="4"/>
      <c r="F10" s="4"/>
      <c r="G10" s="4">
        <f>SUM(G11:G11)</f>
        <v>249</v>
      </c>
      <c r="H10" s="4">
        <f>SUM(H11:H11)</f>
        <v>113</v>
      </c>
      <c r="I10" s="4">
        <f>SUM(I11:I11)</f>
        <v>0</v>
      </c>
      <c r="J10" s="4">
        <f>SUM(J11:J11)</f>
        <v>113</v>
      </c>
      <c r="K10" s="8"/>
    </row>
    <row r="11" spans="1:11" ht="19.5" customHeight="1" outlineLevel="2">
      <c r="A11" s="3" t="s">
        <v>43</v>
      </c>
      <c r="B11" s="4" t="s">
        <v>44</v>
      </c>
      <c r="C11" s="4">
        <v>11797</v>
      </c>
      <c r="D11" s="4">
        <v>134</v>
      </c>
      <c r="E11" s="4">
        <v>8</v>
      </c>
      <c r="F11" s="4" t="s">
        <v>9</v>
      </c>
      <c r="G11" s="4">
        <v>249</v>
      </c>
      <c r="H11" s="4">
        <v>113</v>
      </c>
      <c r="I11" s="9"/>
      <c r="J11" s="4">
        <v>113</v>
      </c>
      <c r="K11" s="8" t="s">
        <v>256</v>
      </c>
    </row>
    <row r="12" spans="1:11" ht="19.5" customHeight="1" outlineLevel="1">
      <c r="A12" s="11" t="s">
        <v>273</v>
      </c>
      <c r="B12" s="12"/>
      <c r="C12" s="12"/>
      <c r="D12" s="4">
        <f>SUBTOTAL(9,D13:D20)</f>
        <v>435.6</v>
      </c>
      <c r="E12" s="4"/>
      <c r="F12" s="4"/>
      <c r="G12" s="4">
        <f>SUBTOTAL(9,G13:G20)</f>
        <v>949.24</v>
      </c>
      <c r="H12" s="4">
        <f>SUBTOTAL(9,H13:H20)</f>
        <v>289.3</v>
      </c>
      <c r="I12" s="4">
        <f>SUBTOTAL(9,I13:I20)</f>
        <v>80</v>
      </c>
      <c r="J12" s="4">
        <f>SUBTOTAL(9,J13:J20)</f>
        <v>209</v>
      </c>
      <c r="K12" s="8"/>
    </row>
    <row r="13" spans="1:11" ht="20.25" customHeight="1" outlineLevel="2">
      <c r="A13" s="3" t="s">
        <v>45</v>
      </c>
      <c r="B13" s="9" t="s">
        <v>50</v>
      </c>
      <c r="C13" s="4">
        <v>2549</v>
      </c>
      <c r="D13" s="4">
        <v>26.7</v>
      </c>
      <c r="E13" s="4">
        <v>6</v>
      </c>
      <c r="F13" s="4" t="s">
        <v>8</v>
      </c>
      <c r="G13" s="4">
        <v>20.3</v>
      </c>
      <c r="H13" s="4">
        <v>11</v>
      </c>
      <c r="I13" s="9"/>
      <c r="J13" s="4">
        <v>11</v>
      </c>
      <c r="K13" s="8" t="s">
        <v>257</v>
      </c>
    </row>
    <row r="14" spans="1:11" ht="20.25" customHeight="1" outlineLevel="2">
      <c r="A14" s="3" t="s">
        <v>46</v>
      </c>
      <c r="B14" s="9" t="s">
        <v>51</v>
      </c>
      <c r="C14" s="4" t="s">
        <v>58</v>
      </c>
      <c r="D14" s="4">
        <v>190.7</v>
      </c>
      <c r="E14" s="4">
        <v>8.5</v>
      </c>
      <c r="F14" s="4" t="s">
        <v>8</v>
      </c>
      <c r="G14" s="4">
        <v>662.88</v>
      </c>
      <c r="H14" s="4">
        <v>178</v>
      </c>
      <c r="I14" s="9">
        <v>80</v>
      </c>
      <c r="J14" s="4">
        <v>98</v>
      </c>
      <c r="K14" s="8" t="s">
        <v>258</v>
      </c>
    </row>
    <row r="15" spans="1:11" ht="20.25" customHeight="1" outlineLevel="2">
      <c r="A15" s="3" t="s">
        <v>47</v>
      </c>
      <c r="B15" s="9" t="s">
        <v>52</v>
      </c>
      <c r="C15" s="4" t="s">
        <v>59</v>
      </c>
      <c r="D15" s="4">
        <v>58.7</v>
      </c>
      <c r="E15" s="4">
        <v>6</v>
      </c>
      <c r="F15" s="4" t="s">
        <v>8</v>
      </c>
      <c r="G15" s="4">
        <v>99.36</v>
      </c>
      <c r="H15" s="4">
        <v>32</v>
      </c>
      <c r="I15" s="9"/>
      <c r="J15" s="4">
        <v>32</v>
      </c>
      <c r="K15" s="8" t="s">
        <v>259</v>
      </c>
    </row>
    <row r="16" spans="1:11" ht="20.25" customHeight="1" outlineLevel="2">
      <c r="A16" s="3" t="s">
        <v>27</v>
      </c>
      <c r="B16" s="9" t="s">
        <v>53</v>
      </c>
      <c r="C16" s="4" t="s">
        <v>60</v>
      </c>
      <c r="D16" s="4">
        <v>30.7</v>
      </c>
      <c r="E16" s="4">
        <v>6</v>
      </c>
      <c r="F16" s="4" t="s">
        <v>8</v>
      </c>
      <c r="G16" s="4">
        <v>39.1</v>
      </c>
      <c r="H16" s="4">
        <v>13.3</v>
      </c>
      <c r="I16" s="9"/>
      <c r="J16" s="4">
        <v>13</v>
      </c>
      <c r="K16" s="8" t="s">
        <v>260</v>
      </c>
    </row>
    <row r="17" spans="1:11" ht="20.25" customHeight="1" outlineLevel="2">
      <c r="A17" s="3" t="s">
        <v>48</v>
      </c>
      <c r="B17" s="9" t="s">
        <v>54</v>
      </c>
      <c r="C17" s="4" t="s">
        <v>61</v>
      </c>
      <c r="D17" s="4">
        <v>40.7</v>
      </c>
      <c r="E17" s="4">
        <v>6</v>
      </c>
      <c r="F17" s="4" t="s">
        <v>8</v>
      </c>
      <c r="G17" s="4">
        <v>38.6</v>
      </c>
      <c r="H17" s="4">
        <v>14</v>
      </c>
      <c r="I17" s="9"/>
      <c r="J17" s="4">
        <v>14</v>
      </c>
      <c r="K17" s="8" t="s">
        <v>261</v>
      </c>
    </row>
    <row r="18" spans="1:11" ht="20.25" customHeight="1" outlineLevel="2">
      <c r="A18" s="3" t="s">
        <v>34</v>
      </c>
      <c r="B18" s="9" t="s">
        <v>55</v>
      </c>
      <c r="C18" s="4" t="s">
        <v>62</v>
      </c>
      <c r="D18" s="4">
        <v>30.7</v>
      </c>
      <c r="E18" s="4">
        <v>6</v>
      </c>
      <c r="F18" s="4" t="s">
        <v>8</v>
      </c>
      <c r="G18" s="4">
        <v>29.85</v>
      </c>
      <c r="H18" s="4">
        <v>17</v>
      </c>
      <c r="I18" s="9"/>
      <c r="J18" s="4">
        <v>17</v>
      </c>
      <c r="K18" s="8" t="s">
        <v>262</v>
      </c>
    </row>
    <row r="19" spans="1:11" ht="20.25" customHeight="1" outlineLevel="2">
      <c r="A19" s="3" t="s">
        <v>12</v>
      </c>
      <c r="B19" s="9" t="s">
        <v>56</v>
      </c>
      <c r="C19" s="4">
        <v>650</v>
      </c>
      <c r="D19" s="4">
        <v>28.7</v>
      </c>
      <c r="E19" s="4">
        <v>6</v>
      </c>
      <c r="F19" s="4" t="s">
        <v>8</v>
      </c>
      <c r="G19" s="4">
        <v>27.78</v>
      </c>
      <c r="H19" s="4">
        <v>12</v>
      </c>
      <c r="I19" s="9"/>
      <c r="J19" s="4">
        <v>12</v>
      </c>
      <c r="K19" s="8" t="s">
        <v>263</v>
      </c>
    </row>
    <row r="20" spans="1:11" ht="20.25" customHeight="1" outlineLevel="2">
      <c r="A20" s="3" t="s">
        <v>49</v>
      </c>
      <c r="B20" s="9" t="s">
        <v>57</v>
      </c>
      <c r="C20" s="4">
        <v>4823</v>
      </c>
      <c r="D20" s="4">
        <v>28.7</v>
      </c>
      <c r="E20" s="4">
        <v>6</v>
      </c>
      <c r="F20" s="4" t="s">
        <v>8</v>
      </c>
      <c r="G20" s="4">
        <v>31.37</v>
      </c>
      <c r="H20" s="4">
        <v>12</v>
      </c>
      <c r="I20" s="9"/>
      <c r="J20" s="4">
        <v>12</v>
      </c>
      <c r="K20" s="8" t="s">
        <v>264</v>
      </c>
    </row>
    <row r="21" spans="1:11" ht="20.25" customHeight="1" outlineLevel="2">
      <c r="A21" s="11" t="s">
        <v>333</v>
      </c>
      <c r="B21" s="12"/>
      <c r="C21" s="12"/>
      <c r="D21" s="4">
        <f>SUBTOTAL(9,D22:D24)</f>
        <v>111.9</v>
      </c>
      <c r="E21" s="4"/>
      <c r="F21" s="4"/>
      <c r="G21" s="4">
        <f>SUBTOTAL(9,G22:G24)</f>
        <v>214.4</v>
      </c>
      <c r="H21" s="4">
        <f>SUBTOTAL(9,H22:H24)</f>
        <v>56</v>
      </c>
      <c r="I21" s="4">
        <f>SUBTOTAL(9,I23:I23)</f>
        <v>0</v>
      </c>
      <c r="J21" s="4">
        <f>SUBTOTAL(9,J22:J24)</f>
        <v>56</v>
      </c>
      <c r="K21" s="8"/>
    </row>
    <row r="22" spans="1:11" ht="20.25" customHeight="1" outlineLevel="2">
      <c r="A22" s="3" t="s">
        <v>63</v>
      </c>
      <c r="B22" s="4" t="s">
        <v>65</v>
      </c>
      <c r="C22" s="4" t="s">
        <v>67</v>
      </c>
      <c r="D22" s="4">
        <v>20.7</v>
      </c>
      <c r="E22" s="4">
        <v>6.5</v>
      </c>
      <c r="F22" s="4" t="s">
        <v>8</v>
      </c>
      <c r="G22" s="4">
        <v>44.7</v>
      </c>
      <c r="H22" s="4">
        <v>9</v>
      </c>
      <c r="I22" s="4"/>
      <c r="J22" s="4">
        <v>9</v>
      </c>
      <c r="K22" s="8" t="s">
        <v>267</v>
      </c>
    </row>
    <row r="23" spans="1:11" ht="20.25" customHeight="1" outlineLevel="2">
      <c r="A23" s="3" t="s">
        <v>64</v>
      </c>
      <c r="B23" s="9" t="s">
        <v>66</v>
      </c>
      <c r="C23" s="4" t="s">
        <v>68</v>
      </c>
      <c r="D23" s="4">
        <v>18.5</v>
      </c>
      <c r="E23" s="4">
        <v>6</v>
      </c>
      <c r="F23" s="4" t="s">
        <v>8</v>
      </c>
      <c r="G23" s="4">
        <v>23.7</v>
      </c>
      <c r="H23" s="4">
        <v>8</v>
      </c>
      <c r="I23" s="9"/>
      <c r="J23" s="4">
        <v>8</v>
      </c>
      <c r="K23" s="8" t="s">
        <v>268</v>
      </c>
    </row>
    <row r="24" spans="1:11" ht="20.25" customHeight="1" outlineLevel="2">
      <c r="A24" s="3" t="s">
        <v>265</v>
      </c>
      <c r="B24" s="9" t="s">
        <v>266</v>
      </c>
      <c r="C24" s="4">
        <v>1449</v>
      </c>
      <c r="D24" s="4">
        <v>72.7</v>
      </c>
      <c r="E24" s="4">
        <v>6</v>
      </c>
      <c r="F24" s="4" t="s">
        <v>8</v>
      </c>
      <c r="G24" s="4">
        <v>146</v>
      </c>
      <c r="H24" s="4">
        <v>39</v>
      </c>
      <c r="I24" s="9"/>
      <c r="J24" s="4">
        <v>39</v>
      </c>
      <c r="K24" s="8" t="s">
        <v>269</v>
      </c>
    </row>
    <row r="25" spans="1:11" ht="19.5" customHeight="1" outlineLevel="1">
      <c r="A25" s="11" t="s">
        <v>334</v>
      </c>
      <c r="B25" s="12"/>
      <c r="C25" s="12"/>
      <c r="D25" s="4">
        <f>SUBTOTAL(9,D26:D28)</f>
        <v>336.4</v>
      </c>
      <c r="E25" s="4"/>
      <c r="F25" s="4"/>
      <c r="G25" s="4">
        <f>SUBTOTAL(9,G26:G28)</f>
        <v>928.4</v>
      </c>
      <c r="H25" s="4">
        <f>SUBTOTAL(9,H26:H28)</f>
        <v>275</v>
      </c>
      <c r="I25" s="4">
        <f>SUBTOTAL(9,I26:I28)</f>
        <v>0</v>
      </c>
      <c r="J25" s="4">
        <f>SUBTOTAL(9,J26:J28)</f>
        <v>275</v>
      </c>
      <c r="K25" s="8"/>
    </row>
    <row r="26" spans="1:11" ht="20.25" customHeight="1" outlineLevel="2">
      <c r="A26" s="3" t="s">
        <v>69</v>
      </c>
      <c r="B26" s="9" t="s">
        <v>71</v>
      </c>
      <c r="C26" s="4" t="s">
        <v>74</v>
      </c>
      <c r="D26" s="4">
        <v>36.7</v>
      </c>
      <c r="E26" s="4">
        <v>6</v>
      </c>
      <c r="F26" s="4" t="s">
        <v>8</v>
      </c>
      <c r="G26" s="4">
        <v>40</v>
      </c>
      <c r="H26" s="4">
        <v>14</v>
      </c>
      <c r="I26" s="9"/>
      <c r="J26" s="4">
        <v>14</v>
      </c>
      <c r="K26" s="8" t="s">
        <v>274</v>
      </c>
    </row>
    <row r="27" spans="1:11" ht="24" outlineLevel="2">
      <c r="A27" s="3" t="s">
        <v>70</v>
      </c>
      <c r="B27" s="9" t="s">
        <v>72</v>
      </c>
      <c r="C27" s="4" t="s">
        <v>75</v>
      </c>
      <c r="D27" s="4">
        <v>138.7</v>
      </c>
      <c r="E27" s="4">
        <v>6</v>
      </c>
      <c r="F27" s="4" t="s">
        <v>8</v>
      </c>
      <c r="G27" s="4">
        <v>260</v>
      </c>
      <c r="H27" s="4">
        <v>75</v>
      </c>
      <c r="I27" s="4"/>
      <c r="J27" s="4">
        <v>75</v>
      </c>
      <c r="K27" s="8" t="s">
        <v>275</v>
      </c>
    </row>
    <row r="28" spans="1:11" ht="20.25" customHeight="1" outlineLevel="2">
      <c r="A28" s="3" t="s">
        <v>70</v>
      </c>
      <c r="B28" s="9" t="s">
        <v>73</v>
      </c>
      <c r="C28" s="4" t="s">
        <v>76</v>
      </c>
      <c r="D28" s="4">
        <v>161</v>
      </c>
      <c r="E28" s="4">
        <v>10.5</v>
      </c>
      <c r="F28" s="4" t="s">
        <v>8</v>
      </c>
      <c r="G28" s="4">
        <v>628.4</v>
      </c>
      <c r="H28" s="4">
        <v>186</v>
      </c>
      <c r="I28" s="4"/>
      <c r="J28" s="4">
        <v>186</v>
      </c>
      <c r="K28" s="8" t="s">
        <v>276</v>
      </c>
    </row>
    <row r="29" spans="1:11" ht="20.25" customHeight="1" outlineLevel="2">
      <c r="A29" s="11" t="s">
        <v>335</v>
      </c>
      <c r="B29" s="12"/>
      <c r="C29" s="12"/>
      <c r="D29" s="4">
        <f>SUBTOTAL(9,D30:D32)</f>
        <v>175</v>
      </c>
      <c r="E29" s="4"/>
      <c r="F29" s="4"/>
      <c r="G29" s="4">
        <f>SUBTOTAL(9,G30:G32)</f>
        <v>465.86</v>
      </c>
      <c r="H29" s="4">
        <f>SUBTOTAL(9,H30:H32)</f>
        <v>207</v>
      </c>
      <c r="I29" s="4">
        <f>SUBTOTAL(9,I30:I32)</f>
        <v>0</v>
      </c>
      <c r="J29" s="4">
        <f>SUBTOTAL(9,J30:J32)</f>
        <v>207</v>
      </c>
      <c r="K29" s="8"/>
    </row>
    <row r="30" spans="1:11" ht="20.25" customHeight="1" outlineLevel="2">
      <c r="A30" s="3" t="s">
        <v>16</v>
      </c>
      <c r="B30" s="9" t="s">
        <v>78</v>
      </c>
      <c r="C30" s="4">
        <v>23381</v>
      </c>
      <c r="D30" s="4">
        <v>111</v>
      </c>
      <c r="E30" s="4">
        <v>7.9</v>
      </c>
      <c r="F30" s="4" t="s">
        <v>9</v>
      </c>
      <c r="G30" s="4">
        <v>282.86</v>
      </c>
      <c r="H30" s="4">
        <v>150</v>
      </c>
      <c r="I30" s="9"/>
      <c r="J30" s="4">
        <v>150</v>
      </c>
      <c r="K30" s="8" t="s">
        <v>277</v>
      </c>
    </row>
    <row r="31" spans="1:11" ht="20.25" customHeight="1" outlineLevel="2">
      <c r="A31" s="3" t="s">
        <v>25</v>
      </c>
      <c r="B31" s="9" t="s">
        <v>79</v>
      </c>
      <c r="C31" s="4">
        <v>797578</v>
      </c>
      <c r="D31" s="4">
        <v>57.5</v>
      </c>
      <c r="E31" s="4">
        <v>15.5</v>
      </c>
      <c r="F31" s="4" t="s">
        <v>9</v>
      </c>
      <c r="G31" s="4">
        <v>147</v>
      </c>
      <c r="H31" s="4">
        <v>52</v>
      </c>
      <c r="I31" s="9"/>
      <c r="J31" s="4">
        <v>52</v>
      </c>
      <c r="K31" s="8" t="s">
        <v>278</v>
      </c>
    </row>
    <row r="32" spans="1:11" ht="20.25" customHeight="1" outlineLevel="2">
      <c r="A32" s="3" t="s">
        <v>77</v>
      </c>
      <c r="B32" s="9" t="s">
        <v>80</v>
      </c>
      <c r="C32" s="4">
        <v>149481</v>
      </c>
      <c r="D32" s="4">
        <v>6.5</v>
      </c>
      <c r="E32" s="4">
        <v>13</v>
      </c>
      <c r="F32" s="4" t="s">
        <v>81</v>
      </c>
      <c r="G32" s="4">
        <v>36</v>
      </c>
      <c r="H32" s="4">
        <v>5</v>
      </c>
      <c r="I32" s="4"/>
      <c r="J32" s="4">
        <v>5</v>
      </c>
      <c r="K32" s="8" t="s">
        <v>279</v>
      </c>
    </row>
    <row r="33" spans="1:11" ht="19.5" customHeight="1" outlineLevel="1">
      <c r="A33" s="11" t="s">
        <v>336</v>
      </c>
      <c r="B33" s="12"/>
      <c r="C33" s="12"/>
      <c r="D33" s="4">
        <f>SUBTOTAL(9,D34:D39)</f>
        <v>128.1</v>
      </c>
      <c r="E33" s="4"/>
      <c r="F33" s="4"/>
      <c r="G33" s="4">
        <f>SUBTOTAL(9,G34:G39)</f>
        <v>533</v>
      </c>
      <c r="H33" s="4">
        <f>SUBTOTAL(9,H34:H39)</f>
        <v>227</v>
      </c>
      <c r="I33" s="4">
        <f>SUBTOTAL(9,I34:I39)</f>
        <v>0</v>
      </c>
      <c r="J33" s="4">
        <f>SUBTOTAL(9,J34:J39)</f>
        <v>227</v>
      </c>
      <c r="K33" s="8"/>
    </row>
    <row r="34" spans="1:11" ht="20.25" customHeight="1" outlineLevel="2">
      <c r="A34" s="3" t="s">
        <v>17</v>
      </c>
      <c r="B34" s="9" t="s">
        <v>82</v>
      </c>
      <c r="C34" s="4">
        <v>298295</v>
      </c>
      <c r="D34" s="4">
        <v>23</v>
      </c>
      <c r="E34" s="4">
        <v>17</v>
      </c>
      <c r="F34" s="4" t="s">
        <v>9</v>
      </c>
      <c r="G34" s="4">
        <v>64.28</v>
      </c>
      <c r="H34" s="4">
        <v>30</v>
      </c>
      <c r="I34" s="9"/>
      <c r="J34" s="4">
        <v>30</v>
      </c>
      <c r="K34" s="8" t="s">
        <v>280</v>
      </c>
    </row>
    <row r="35" spans="1:11" ht="20.25" customHeight="1" outlineLevel="2">
      <c r="A35" s="3" t="s">
        <v>17</v>
      </c>
      <c r="B35" s="9" t="s">
        <v>83</v>
      </c>
      <c r="C35" s="4">
        <v>323310</v>
      </c>
      <c r="D35" s="4">
        <v>10</v>
      </c>
      <c r="E35" s="4">
        <v>26.5</v>
      </c>
      <c r="F35" s="4" t="s">
        <v>9</v>
      </c>
      <c r="G35" s="4">
        <v>32.03</v>
      </c>
      <c r="H35" s="4">
        <v>15</v>
      </c>
      <c r="I35" s="9"/>
      <c r="J35" s="4">
        <v>15</v>
      </c>
      <c r="K35" s="8" t="s">
        <v>281</v>
      </c>
    </row>
    <row r="36" spans="1:11" ht="20.25" customHeight="1" outlineLevel="2">
      <c r="A36" s="3" t="s">
        <v>17</v>
      </c>
      <c r="B36" s="9" t="s">
        <v>84</v>
      </c>
      <c r="C36" s="4">
        <v>279926</v>
      </c>
      <c r="D36" s="4">
        <v>21.3</v>
      </c>
      <c r="E36" s="4">
        <v>18</v>
      </c>
      <c r="F36" s="4" t="s">
        <v>9</v>
      </c>
      <c r="G36" s="4">
        <v>118.4</v>
      </c>
      <c r="H36" s="4">
        <v>55</v>
      </c>
      <c r="I36" s="9"/>
      <c r="J36" s="4">
        <v>55</v>
      </c>
      <c r="K36" s="8" t="s">
        <v>282</v>
      </c>
    </row>
    <row r="37" spans="1:11" ht="20.25" customHeight="1" outlineLevel="2">
      <c r="A37" s="3" t="s">
        <v>17</v>
      </c>
      <c r="B37" s="9" t="s">
        <v>85</v>
      </c>
      <c r="C37" s="4">
        <v>303005</v>
      </c>
      <c r="D37" s="4">
        <v>34</v>
      </c>
      <c r="E37" s="4">
        <v>18</v>
      </c>
      <c r="F37" s="4" t="s">
        <v>9</v>
      </c>
      <c r="G37" s="4">
        <v>122.79</v>
      </c>
      <c r="H37" s="4">
        <v>49</v>
      </c>
      <c r="I37" s="9"/>
      <c r="J37" s="4">
        <v>49</v>
      </c>
      <c r="K37" s="8" t="s">
        <v>283</v>
      </c>
    </row>
    <row r="38" spans="1:11" ht="20.25" customHeight="1" outlineLevel="2">
      <c r="A38" s="3" t="s">
        <v>17</v>
      </c>
      <c r="B38" s="9" t="s">
        <v>86</v>
      </c>
      <c r="C38" s="4">
        <v>315935</v>
      </c>
      <c r="D38" s="4">
        <v>21</v>
      </c>
      <c r="E38" s="4">
        <v>18</v>
      </c>
      <c r="F38" s="4" t="s">
        <v>9</v>
      </c>
      <c r="G38" s="4">
        <v>98.6</v>
      </c>
      <c r="H38" s="4">
        <v>47</v>
      </c>
      <c r="I38" s="9"/>
      <c r="J38" s="4">
        <v>47</v>
      </c>
      <c r="K38" s="8" t="s">
        <v>284</v>
      </c>
    </row>
    <row r="39" spans="1:11" ht="20.25" customHeight="1" outlineLevel="2">
      <c r="A39" s="3" t="s">
        <v>26</v>
      </c>
      <c r="B39" s="9" t="s">
        <v>87</v>
      </c>
      <c r="C39" s="4">
        <v>2869998</v>
      </c>
      <c r="D39" s="4">
        <v>18.8</v>
      </c>
      <c r="E39" s="4">
        <v>18</v>
      </c>
      <c r="F39" s="4" t="s">
        <v>81</v>
      </c>
      <c r="G39" s="4">
        <v>96.9</v>
      </c>
      <c r="H39" s="4">
        <v>31</v>
      </c>
      <c r="I39" s="9"/>
      <c r="J39" s="4">
        <v>31</v>
      </c>
      <c r="K39" s="8" t="s">
        <v>369</v>
      </c>
    </row>
    <row r="40" spans="1:11" ht="20.25" customHeight="1" outlineLevel="2">
      <c r="A40" s="11" t="s">
        <v>337</v>
      </c>
      <c r="B40" s="12"/>
      <c r="C40" s="12"/>
      <c r="D40" s="4">
        <f>SUM(D41:D42)</f>
        <v>128.1</v>
      </c>
      <c r="E40" s="4"/>
      <c r="F40" s="4"/>
      <c r="G40" s="4">
        <f>SUM(G41:G42)</f>
        <v>348.4</v>
      </c>
      <c r="H40" s="4">
        <f>SUM(H41:H42)</f>
        <v>156</v>
      </c>
      <c r="I40" s="4">
        <f>SUM(I41:I42)</f>
        <v>41</v>
      </c>
      <c r="J40" s="4">
        <f>SUM(J41:J42)</f>
        <v>115</v>
      </c>
      <c r="K40" s="8"/>
    </row>
    <row r="41" spans="1:11" ht="20.25" customHeight="1" outlineLevel="2">
      <c r="A41" s="10" t="s">
        <v>18</v>
      </c>
      <c r="B41" s="4" t="s">
        <v>88</v>
      </c>
      <c r="C41" s="4">
        <v>105958</v>
      </c>
      <c r="D41" s="4">
        <v>101.5</v>
      </c>
      <c r="E41" s="4">
        <v>10.5</v>
      </c>
      <c r="F41" s="4" t="s">
        <v>9</v>
      </c>
      <c r="G41" s="4">
        <v>234.2</v>
      </c>
      <c r="H41" s="4">
        <v>102</v>
      </c>
      <c r="I41" s="4">
        <v>41</v>
      </c>
      <c r="J41" s="4">
        <v>61</v>
      </c>
      <c r="K41" s="8" t="s">
        <v>400</v>
      </c>
    </row>
    <row r="42" spans="1:11" ht="20.25" customHeight="1" outlineLevel="2">
      <c r="A42" s="3" t="s">
        <v>18</v>
      </c>
      <c r="B42" s="4" t="s">
        <v>89</v>
      </c>
      <c r="C42" s="4">
        <v>90305</v>
      </c>
      <c r="D42" s="4">
        <v>26.6</v>
      </c>
      <c r="E42" s="4">
        <v>12</v>
      </c>
      <c r="F42" s="4" t="s">
        <v>9</v>
      </c>
      <c r="G42" s="4">
        <v>114.2</v>
      </c>
      <c r="H42" s="4">
        <v>54</v>
      </c>
      <c r="I42" s="4"/>
      <c r="J42" s="4">
        <v>54</v>
      </c>
      <c r="K42" s="8" t="s">
        <v>285</v>
      </c>
    </row>
    <row r="43" spans="1:11" ht="19.5" customHeight="1" outlineLevel="1">
      <c r="A43" s="11" t="s">
        <v>338</v>
      </c>
      <c r="B43" s="12"/>
      <c r="C43" s="12"/>
      <c r="D43" s="4">
        <f>SUBTOTAL(9,D44:D52)</f>
        <v>723.34</v>
      </c>
      <c r="E43" s="4"/>
      <c r="F43" s="4"/>
      <c r="G43" s="4">
        <f>SUBTOTAL(9,G44:G52)</f>
        <v>2792.8</v>
      </c>
      <c r="H43" s="4">
        <f>SUBTOTAL(9,H44:H52)</f>
        <v>541</v>
      </c>
      <c r="I43" s="4">
        <f>SUBTOTAL(9,I44:I52)</f>
        <v>9</v>
      </c>
      <c r="J43" s="4">
        <f>SUBTOTAL(9,J44:J52)</f>
        <v>532</v>
      </c>
      <c r="K43" s="8"/>
    </row>
    <row r="44" spans="1:11" ht="19.5" customHeight="1" outlineLevel="2">
      <c r="A44" s="3" t="s">
        <v>97</v>
      </c>
      <c r="B44" s="9" t="s">
        <v>90</v>
      </c>
      <c r="C44" s="4">
        <v>1269</v>
      </c>
      <c r="D44" s="4">
        <v>144.44</v>
      </c>
      <c r="E44" s="4">
        <v>7.5</v>
      </c>
      <c r="F44" s="4" t="s">
        <v>8</v>
      </c>
      <c r="G44" s="4">
        <v>434.1</v>
      </c>
      <c r="H44" s="4">
        <v>87</v>
      </c>
      <c r="I44" s="4">
        <v>9</v>
      </c>
      <c r="J44" s="4">
        <v>78</v>
      </c>
      <c r="K44" s="8" t="s">
        <v>290</v>
      </c>
    </row>
    <row r="45" spans="1:11" ht="19.5" customHeight="1" outlineLevel="2">
      <c r="A45" s="3" t="s">
        <v>98</v>
      </c>
      <c r="B45" s="9" t="s">
        <v>91</v>
      </c>
      <c r="C45" s="4">
        <v>569</v>
      </c>
      <c r="D45" s="4">
        <v>69</v>
      </c>
      <c r="E45" s="4">
        <v>7</v>
      </c>
      <c r="F45" s="4" t="s">
        <v>8</v>
      </c>
      <c r="G45" s="4">
        <v>257.75</v>
      </c>
      <c r="H45" s="4">
        <v>31</v>
      </c>
      <c r="I45" s="4"/>
      <c r="J45" s="4">
        <v>31</v>
      </c>
      <c r="K45" s="8" t="s">
        <v>291</v>
      </c>
    </row>
    <row r="46" spans="1:11" ht="19.5" customHeight="1" outlineLevel="2">
      <c r="A46" s="3" t="s">
        <v>99</v>
      </c>
      <c r="B46" s="9" t="s">
        <v>92</v>
      </c>
      <c r="C46" s="4">
        <v>1634</v>
      </c>
      <c r="D46" s="4">
        <v>64.8</v>
      </c>
      <c r="E46" s="4">
        <v>6.6</v>
      </c>
      <c r="F46" s="4" t="s">
        <v>8</v>
      </c>
      <c r="G46" s="4">
        <v>194.3</v>
      </c>
      <c r="H46" s="4">
        <v>30</v>
      </c>
      <c r="I46" s="4"/>
      <c r="J46" s="4">
        <v>30</v>
      </c>
      <c r="K46" s="8" t="s">
        <v>292</v>
      </c>
    </row>
    <row r="47" spans="1:11" ht="19.5" customHeight="1" outlineLevel="2">
      <c r="A47" s="3" t="s">
        <v>100</v>
      </c>
      <c r="B47" s="9" t="s">
        <v>93</v>
      </c>
      <c r="C47" s="4">
        <v>115</v>
      </c>
      <c r="D47" s="4">
        <v>70.1</v>
      </c>
      <c r="E47" s="4">
        <v>6</v>
      </c>
      <c r="F47" s="4" t="s">
        <v>8</v>
      </c>
      <c r="G47" s="4">
        <v>211.72</v>
      </c>
      <c r="H47" s="4">
        <v>29</v>
      </c>
      <c r="I47" s="4"/>
      <c r="J47" s="4">
        <v>29</v>
      </c>
      <c r="K47" s="8" t="s">
        <v>293</v>
      </c>
    </row>
    <row r="48" spans="1:11" ht="19.5" customHeight="1" outlineLevel="2">
      <c r="A48" s="3" t="s">
        <v>286</v>
      </c>
      <c r="B48" s="9" t="s">
        <v>288</v>
      </c>
      <c r="C48" s="4">
        <v>35</v>
      </c>
      <c r="D48" s="4">
        <v>37</v>
      </c>
      <c r="E48" s="4">
        <v>8</v>
      </c>
      <c r="F48" s="4" t="s">
        <v>8</v>
      </c>
      <c r="G48" s="4">
        <v>184.72</v>
      </c>
      <c r="H48" s="4">
        <v>21</v>
      </c>
      <c r="I48" s="4"/>
      <c r="J48" s="4">
        <v>21</v>
      </c>
      <c r="K48" s="8" t="s">
        <v>294</v>
      </c>
    </row>
    <row r="49" spans="1:11" ht="19.5" customHeight="1" outlineLevel="2">
      <c r="A49" s="3" t="s">
        <v>101</v>
      </c>
      <c r="B49" s="9" t="s">
        <v>94</v>
      </c>
      <c r="C49" s="4">
        <v>9667</v>
      </c>
      <c r="D49" s="4">
        <v>37.5</v>
      </c>
      <c r="E49" s="4">
        <v>15.5</v>
      </c>
      <c r="F49" s="4" t="s">
        <v>8</v>
      </c>
      <c r="G49" s="4">
        <v>422.89</v>
      </c>
      <c r="H49" s="4">
        <v>35</v>
      </c>
      <c r="I49" s="4"/>
      <c r="J49" s="4">
        <v>35</v>
      </c>
      <c r="K49" s="8" t="s">
        <v>295</v>
      </c>
    </row>
    <row r="50" spans="1:11" ht="19.5" customHeight="1" outlineLevel="2">
      <c r="A50" s="3" t="s">
        <v>287</v>
      </c>
      <c r="B50" s="9" t="s">
        <v>289</v>
      </c>
      <c r="C50" s="4">
        <v>1531</v>
      </c>
      <c r="D50" s="4">
        <v>30</v>
      </c>
      <c r="E50" s="4">
        <v>5.5</v>
      </c>
      <c r="F50" s="4" t="s">
        <v>8</v>
      </c>
      <c r="G50" s="4">
        <v>60.29</v>
      </c>
      <c r="H50" s="4">
        <v>12</v>
      </c>
      <c r="I50" s="4"/>
      <c r="J50" s="4">
        <v>12</v>
      </c>
      <c r="K50" s="8" t="s">
        <v>296</v>
      </c>
    </row>
    <row r="51" spans="1:11" ht="19.5" customHeight="1" outlineLevel="2">
      <c r="A51" s="3" t="s">
        <v>102</v>
      </c>
      <c r="B51" s="9" t="s">
        <v>95</v>
      </c>
      <c r="C51" s="4">
        <v>9442</v>
      </c>
      <c r="D51" s="4">
        <v>152.5</v>
      </c>
      <c r="E51" s="4">
        <v>8</v>
      </c>
      <c r="F51" s="4" t="s">
        <v>9</v>
      </c>
      <c r="G51" s="4">
        <v>525.03</v>
      </c>
      <c r="H51" s="4">
        <v>153</v>
      </c>
      <c r="I51" s="4"/>
      <c r="J51" s="4">
        <v>153</v>
      </c>
      <c r="K51" s="8" t="s">
        <v>297</v>
      </c>
    </row>
    <row r="52" spans="1:11" ht="19.5" customHeight="1" outlineLevel="2">
      <c r="A52" s="3" t="s">
        <v>101</v>
      </c>
      <c r="B52" s="9" t="s">
        <v>96</v>
      </c>
      <c r="C52" s="4">
        <v>10149</v>
      </c>
      <c r="D52" s="4">
        <v>118</v>
      </c>
      <c r="E52" s="4">
        <v>8.6</v>
      </c>
      <c r="F52" s="4" t="s">
        <v>9</v>
      </c>
      <c r="G52" s="4">
        <v>502</v>
      </c>
      <c r="H52" s="4">
        <v>143</v>
      </c>
      <c r="I52" s="4"/>
      <c r="J52" s="4">
        <v>143</v>
      </c>
      <c r="K52" s="8" t="s">
        <v>297</v>
      </c>
    </row>
    <row r="53" spans="1:11" ht="19.5" customHeight="1" outlineLevel="1">
      <c r="A53" s="11" t="s">
        <v>339</v>
      </c>
      <c r="B53" s="12"/>
      <c r="C53" s="12"/>
      <c r="D53" s="4">
        <f>SUBTOTAL(9,D54:D55)</f>
        <v>190</v>
      </c>
      <c r="E53" s="4"/>
      <c r="F53" s="4"/>
      <c r="G53" s="4">
        <f>SUBTOTAL(9,G54:G55)</f>
        <v>636.6</v>
      </c>
      <c r="H53" s="4">
        <f>SUBTOTAL(9,H54:H55)</f>
        <v>209</v>
      </c>
      <c r="I53" s="4">
        <f>SUBTOTAL(9,I55:I55)</f>
        <v>0</v>
      </c>
      <c r="J53" s="4">
        <f>SUBTOTAL(9,J54:J55)</f>
        <v>205</v>
      </c>
      <c r="K53" s="8"/>
    </row>
    <row r="54" spans="1:11" ht="19.5" customHeight="1" outlineLevel="1">
      <c r="A54" s="3" t="s">
        <v>105</v>
      </c>
      <c r="B54" s="4" t="s">
        <v>103</v>
      </c>
      <c r="C54" s="4">
        <v>5313</v>
      </c>
      <c r="D54" s="4">
        <v>26</v>
      </c>
      <c r="E54" s="4">
        <v>10</v>
      </c>
      <c r="F54" s="4" t="s">
        <v>8</v>
      </c>
      <c r="G54" s="4">
        <v>79</v>
      </c>
      <c r="H54" s="4">
        <v>14</v>
      </c>
      <c r="I54" s="4">
        <v>4</v>
      </c>
      <c r="J54" s="4">
        <v>10</v>
      </c>
      <c r="K54" s="8" t="s">
        <v>298</v>
      </c>
    </row>
    <row r="55" spans="1:11" ht="19.5" customHeight="1" outlineLevel="2">
      <c r="A55" s="3" t="s">
        <v>106</v>
      </c>
      <c r="B55" s="9" t="s">
        <v>104</v>
      </c>
      <c r="C55" s="4">
        <v>3836</v>
      </c>
      <c r="D55" s="4">
        <v>164</v>
      </c>
      <c r="E55" s="4">
        <v>8.5</v>
      </c>
      <c r="F55" s="4" t="s">
        <v>9</v>
      </c>
      <c r="G55" s="4">
        <v>557.6</v>
      </c>
      <c r="H55" s="4">
        <v>195</v>
      </c>
      <c r="I55" s="4"/>
      <c r="J55" s="4">
        <v>195</v>
      </c>
      <c r="K55" s="8" t="s">
        <v>299</v>
      </c>
    </row>
    <row r="56" spans="1:11" ht="19.5" customHeight="1" outlineLevel="1">
      <c r="A56" s="11" t="s">
        <v>340</v>
      </c>
      <c r="B56" s="12"/>
      <c r="C56" s="12"/>
      <c r="D56" s="4">
        <f>SUBTOTAL(9,D57:D57)</f>
        <v>20.04</v>
      </c>
      <c r="E56" s="4"/>
      <c r="F56" s="4"/>
      <c r="G56" s="4">
        <f>SUBTOTAL(9,G57:G57)</f>
        <v>68</v>
      </c>
      <c r="H56" s="4">
        <f>SUBTOTAL(9,H57:H57)</f>
        <v>10</v>
      </c>
      <c r="I56" s="4">
        <f>SUBTOTAL(9,I57:I57)</f>
        <v>0</v>
      </c>
      <c r="J56" s="4">
        <f>SUBTOTAL(9,J57:J57)</f>
        <v>10</v>
      </c>
      <c r="K56" s="8"/>
    </row>
    <row r="57" spans="1:11" ht="19.5" customHeight="1" outlineLevel="2">
      <c r="A57" s="3" t="s">
        <v>107</v>
      </c>
      <c r="B57" s="9" t="s">
        <v>108</v>
      </c>
      <c r="C57" s="4">
        <v>5081</v>
      </c>
      <c r="D57" s="4">
        <v>20.04</v>
      </c>
      <c r="E57" s="4">
        <v>8.5</v>
      </c>
      <c r="F57" s="4" t="s">
        <v>15</v>
      </c>
      <c r="G57" s="4">
        <v>68</v>
      </c>
      <c r="H57" s="4">
        <v>10</v>
      </c>
      <c r="I57" s="4"/>
      <c r="J57" s="4">
        <v>10</v>
      </c>
      <c r="K57" s="8" t="s">
        <v>300</v>
      </c>
    </row>
    <row r="58" spans="1:11" ht="19.5" customHeight="1" outlineLevel="1">
      <c r="A58" s="11" t="s">
        <v>341</v>
      </c>
      <c r="B58" s="12"/>
      <c r="C58" s="12"/>
      <c r="D58" s="4">
        <f>SUBTOTAL(9,D59:D60)</f>
        <v>75</v>
      </c>
      <c r="E58" s="4"/>
      <c r="F58" s="4"/>
      <c r="G58" s="4">
        <f>SUBTOTAL(9,G59:G60)</f>
        <v>210.74</v>
      </c>
      <c r="H58" s="4">
        <f>SUBTOTAL(9,H59:H60)</f>
        <v>38</v>
      </c>
      <c r="I58" s="4">
        <f>SUBTOTAL(9,I59:I60)</f>
        <v>23</v>
      </c>
      <c r="J58" s="4">
        <f>SUBTOTAL(9,J59:J60)</f>
        <v>15</v>
      </c>
      <c r="K58" s="8"/>
    </row>
    <row r="59" spans="1:11" ht="19.5" customHeight="1" outlineLevel="1">
      <c r="A59" s="3" t="s">
        <v>109</v>
      </c>
      <c r="B59" s="4" t="s">
        <v>111</v>
      </c>
      <c r="C59" s="4">
        <v>343</v>
      </c>
      <c r="D59" s="4">
        <v>51</v>
      </c>
      <c r="E59" s="4">
        <v>7.5</v>
      </c>
      <c r="F59" s="4" t="s">
        <v>8</v>
      </c>
      <c r="G59" s="4">
        <v>143.88</v>
      </c>
      <c r="H59" s="4">
        <v>27</v>
      </c>
      <c r="I59" s="4">
        <v>23</v>
      </c>
      <c r="J59" s="4">
        <v>4</v>
      </c>
      <c r="K59" s="8" t="s">
        <v>304</v>
      </c>
    </row>
    <row r="60" spans="1:11" ht="19.5" customHeight="1" outlineLevel="2">
      <c r="A60" s="3" t="s">
        <v>110</v>
      </c>
      <c r="B60" s="9" t="s">
        <v>112</v>
      </c>
      <c r="C60" s="4">
        <v>340</v>
      </c>
      <c r="D60" s="4">
        <v>24</v>
      </c>
      <c r="E60" s="4">
        <v>7.5</v>
      </c>
      <c r="F60" s="4" t="s">
        <v>8</v>
      </c>
      <c r="G60" s="4">
        <v>66.86</v>
      </c>
      <c r="H60" s="4">
        <v>11</v>
      </c>
      <c r="I60" s="4"/>
      <c r="J60" s="4">
        <v>11</v>
      </c>
      <c r="K60" s="8" t="s">
        <v>305</v>
      </c>
    </row>
    <row r="61" spans="1:11" ht="19.5" customHeight="1" outlineLevel="1">
      <c r="A61" s="11" t="s">
        <v>342</v>
      </c>
      <c r="B61" s="12"/>
      <c r="C61" s="12"/>
      <c r="D61" s="4">
        <f>SUBTOTAL(9,D62:D64)</f>
        <v>107.2</v>
      </c>
      <c r="E61" s="4"/>
      <c r="F61" s="4"/>
      <c r="G61" s="4">
        <f>SUBTOTAL(9,G62:G64)</f>
        <v>252</v>
      </c>
      <c r="H61" s="4">
        <f>SUBTOTAL(9,H62:H64)</f>
        <v>50</v>
      </c>
      <c r="I61" s="4">
        <f>SUBTOTAL(9,I62:I64)</f>
        <v>0</v>
      </c>
      <c r="J61" s="4">
        <f>SUBTOTAL(9,J62:J64)</f>
        <v>50</v>
      </c>
      <c r="K61" s="8"/>
    </row>
    <row r="62" spans="1:11" ht="19.5" customHeight="1" outlineLevel="2">
      <c r="A62" s="3" t="s">
        <v>113</v>
      </c>
      <c r="B62" s="9" t="s">
        <v>115</v>
      </c>
      <c r="C62" s="4">
        <v>4438</v>
      </c>
      <c r="D62" s="4">
        <v>36</v>
      </c>
      <c r="E62" s="4">
        <v>8</v>
      </c>
      <c r="F62" s="4" t="s">
        <v>8</v>
      </c>
      <c r="G62" s="4">
        <v>86</v>
      </c>
      <c r="H62" s="4">
        <v>20</v>
      </c>
      <c r="I62" s="4"/>
      <c r="J62" s="4">
        <v>20</v>
      </c>
      <c r="K62" s="8" t="s">
        <v>301</v>
      </c>
    </row>
    <row r="63" spans="1:11" ht="19.5" customHeight="1" outlineLevel="2">
      <c r="A63" s="3" t="s">
        <v>114</v>
      </c>
      <c r="B63" s="9" t="s">
        <v>116</v>
      </c>
      <c r="C63" s="4">
        <v>100</v>
      </c>
      <c r="D63" s="4">
        <v>27</v>
      </c>
      <c r="E63" s="4">
        <v>5</v>
      </c>
      <c r="F63" s="4" t="s">
        <v>8</v>
      </c>
      <c r="G63" s="4">
        <v>58</v>
      </c>
      <c r="H63" s="4">
        <v>8</v>
      </c>
      <c r="I63" s="4"/>
      <c r="J63" s="4">
        <v>8</v>
      </c>
      <c r="K63" s="8" t="s">
        <v>302</v>
      </c>
    </row>
    <row r="64" spans="1:11" ht="19.5" customHeight="1" outlineLevel="2">
      <c r="A64" s="3" t="s">
        <v>11</v>
      </c>
      <c r="B64" s="9" t="s">
        <v>117</v>
      </c>
      <c r="C64" s="4">
        <v>11730</v>
      </c>
      <c r="D64" s="4">
        <v>44.2</v>
      </c>
      <c r="E64" s="4">
        <v>7</v>
      </c>
      <c r="F64" s="4" t="s">
        <v>8</v>
      </c>
      <c r="G64" s="4">
        <v>108</v>
      </c>
      <c r="H64" s="4">
        <v>22</v>
      </c>
      <c r="I64" s="4"/>
      <c r="J64" s="4">
        <v>22</v>
      </c>
      <c r="K64" s="8" t="s">
        <v>303</v>
      </c>
    </row>
    <row r="65" spans="1:11" ht="19.5" customHeight="1" outlineLevel="2">
      <c r="A65" s="11" t="s">
        <v>343</v>
      </c>
      <c r="B65" s="12"/>
      <c r="C65" s="12"/>
      <c r="D65" s="4">
        <f>SUBTOTAL(9,D66:D67)</f>
        <v>57</v>
      </c>
      <c r="E65" s="4"/>
      <c r="F65" s="4"/>
      <c r="G65" s="4">
        <f>SUBTOTAL(9,G66:G67)</f>
        <v>301</v>
      </c>
      <c r="H65" s="4">
        <f>SUBTOTAL(9,H66:H67)</f>
        <v>44</v>
      </c>
      <c r="I65" s="4">
        <f>SUBTOTAL(9,I66:I67)</f>
        <v>11</v>
      </c>
      <c r="J65" s="4">
        <f>SUBTOTAL(9,J66:J67)</f>
        <v>33</v>
      </c>
      <c r="K65" s="8"/>
    </row>
    <row r="66" spans="1:11" ht="19.5" customHeight="1" outlineLevel="2">
      <c r="A66" s="3" t="s">
        <v>118</v>
      </c>
      <c r="B66" s="4" t="s">
        <v>120</v>
      </c>
      <c r="C66" s="4">
        <v>37421</v>
      </c>
      <c r="D66" s="4">
        <v>26</v>
      </c>
      <c r="E66" s="4">
        <v>19.7</v>
      </c>
      <c r="F66" s="4" t="s">
        <v>8</v>
      </c>
      <c r="G66" s="4">
        <v>204</v>
      </c>
      <c r="H66" s="4">
        <v>28</v>
      </c>
      <c r="I66" s="4"/>
      <c r="J66" s="4">
        <v>28</v>
      </c>
      <c r="K66" s="8" t="s">
        <v>306</v>
      </c>
    </row>
    <row r="67" spans="1:11" ht="19.5" customHeight="1" outlineLevel="2">
      <c r="A67" s="3" t="s">
        <v>119</v>
      </c>
      <c r="B67" s="9" t="s">
        <v>121</v>
      </c>
      <c r="C67" s="4">
        <v>918</v>
      </c>
      <c r="D67" s="4">
        <v>31</v>
      </c>
      <c r="E67" s="4">
        <v>7.8</v>
      </c>
      <c r="F67" s="4" t="s">
        <v>8</v>
      </c>
      <c r="G67" s="4">
        <v>97</v>
      </c>
      <c r="H67" s="4">
        <v>16</v>
      </c>
      <c r="I67" s="4">
        <v>11</v>
      </c>
      <c r="J67" s="4">
        <v>5</v>
      </c>
      <c r="K67" s="8" t="s">
        <v>307</v>
      </c>
    </row>
    <row r="68" spans="1:11" ht="19.5" customHeight="1" outlineLevel="1">
      <c r="A68" s="11" t="s">
        <v>344</v>
      </c>
      <c r="B68" s="12"/>
      <c r="C68" s="12"/>
      <c r="D68" s="4">
        <f>SUBTOTAL(9,D69:D69)</f>
        <v>25</v>
      </c>
      <c r="E68" s="4"/>
      <c r="F68" s="4"/>
      <c r="G68" s="4">
        <f>SUBTOTAL(9,G69:G69)</f>
        <v>129</v>
      </c>
      <c r="H68" s="4">
        <f>SUBTOTAL(9,H69:H69)</f>
        <v>45</v>
      </c>
      <c r="I68" s="4">
        <f>SUBTOTAL(9,I69:I69)</f>
        <v>40</v>
      </c>
      <c r="J68" s="4">
        <f>SUBTOTAL(9,J69:J69)</f>
        <v>5</v>
      </c>
      <c r="K68" s="8"/>
    </row>
    <row r="69" spans="1:11" ht="13.5" outlineLevel="2">
      <c r="A69" s="3" t="s">
        <v>26</v>
      </c>
      <c r="B69" s="9" t="s">
        <v>122</v>
      </c>
      <c r="C69" s="4" t="s">
        <v>123</v>
      </c>
      <c r="D69" s="4">
        <v>25</v>
      </c>
      <c r="E69" s="4">
        <v>18</v>
      </c>
      <c r="F69" s="4" t="s">
        <v>8</v>
      </c>
      <c r="G69" s="4">
        <v>129</v>
      </c>
      <c r="H69" s="4">
        <v>45</v>
      </c>
      <c r="I69" s="4">
        <v>40</v>
      </c>
      <c r="J69" s="4">
        <v>5</v>
      </c>
      <c r="K69" s="8" t="s">
        <v>308</v>
      </c>
    </row>
    <row r="70" spans="1:11" ht="19.5" customHeight="1" outlineLevel="1">
      <c r="A70" s="11" t="s">
        <v>345</v>
      </c>
      <c r="B70" s="12"/>
      <c r="C70" s="12"/>
      <c r="D70" s="4">
        <f>SUBTOTAL(9,D71:D71)</f>
        <v>97</v>
      </c>
      <c r="E70" s="4"/>
      <c r="F70" s="4"/>
      <c r="G70" s="4">
        <f>SUBTOTAL(9,G71:G71)</f>
        <v>374.92</v>
      </c>
      <c r="H70" s="4">
        <f>SUBTOTAL(9,H71:H71)</f>
        <v>206</v>
      </c>
      <c r="I70" s="4">
        <f>SUBTOTAL(9,I71:I71)</f>
        <v>0</v>
      </c>
      <c r="J70" s="4">
        <f>SUBTOTAL(9,J71:J71)</f>
        <v>206</v>
      </c>
      <c r="K70" s="8"/>
    </row>
    <row r="71" spans="1:11" ht="19.5" customHeight="1" outlineLevel="2">
      <c r="A71" s="3" t="s">
        <v>17</v>
      </c>
      <c r="B71" s="9" t="s">
        <v>124</v>
      </c>
      <c r="C71" s="4">
        <v>52075</v>
      </c>
      <c r="D71" s="4">
        <v>97</v>
      </c>
      <c r="E71" s="4">
        <v>9.5</v>
      </c>
      <c r="F71" s="4" t="s">
        <v>9</v>
      </c>
      <c r="G71" s="4">
        <v>374.92</v>
      </c>
      <c r="H71" s="4">
        <v>206</v>
      </c>
      <c r="I71" s="4"/>
      <c r="J71" s="4">
        <v>206</v>
      </c>
      <c r="K71" s="8" t="s">
        <v>125</v>
      </c>
    </row>
    <row r="72" spans="1:11" ht="19.5" customHeight="1" outlineLevel="1">
      <c r="A72" s="11" t="s">
        <v>346</v>
      </c>
      <c r="B72" s="12"/>
      <c r="C72" s="12"/>
      <c r="D72" s="4">
        <f>SUBTOTAL(9,D73:D74)</f>
        <v>66.4</v>
      </c>
      <c r="E72" s="4"/>
      <c r="F72" s="4"/>
      <c r="G72" s="4">
        <f>SUBTOTAL(9,G73:G74)</f>
        <v>294</v>
      </c>
      <c r="H72" s="4">
        <f>SUBTOTAL(9,H73:H74)</f>
        <v>106</v>
      </c>
      <c r="I72" s="4">
        <f>SUBTOTAL(9,I73:I74)</f>
        <v>0</v>
      </c>
      <c r="J72" s="4">
        <f>SUBTOTAL(9,J73:J74)</f>
        <v>106</v>
      </c>
      <c r="K72" s="8"/>
    </row>
    <row r="73" spans="1:11" ht="13.5" outlineLevel="1">
      <c r="A73" s="3" t="s">
        <v>126</v>
      </c>
      <c r="B73" s="4" t="s">
        <v>127</v>
      </c>
      <c r="C73" s="4">
        <v>72830</v>
      </c>
      <c r="D73" s="4">
        <v>42.4</v>
      </c>
      <c r="E73" s="4">
        <v>8.5</v>
      </c>
      <c r="F73" s="4" t="s">
        <v>8</v>
      </c>
      <c r="G73" s="4">
        <v>218</v>
      </c>
      <c r="H73" s="4">
        <v>65</v>
      </c>
      <c r="I73" s="4"/>
      <c r="J73" s="4">
        <v>65</v>
      </c>
      <c r="K73" s="8" t="s">
        <v>309</v>
      </c>
    </row>
    <row r="74" spans="1:11" ht="13.5" outlineLevel="2">
      <c r="A74" s="3" t="s">
        <v>126</v>
      </c>
      <c r="B74" s="9" t="s">
        <v>128</v>
      </c>
      <c r="C74" s="4">
        <v>160970</v>
      </c>
      <c r="D74" s="4">
        <v>24</v>
      </c>
      <c r="E74" s="4">
        <v>18</v>
      </c>
      <c r="F74" s="4" t="s">
        <v>9</v>
      </c>
      <c r="G74" s="4">
        <v>76</v>
      </c>
      <c r="H74" s="4">
        <v>41</v>
      </c>
      <c r="I74" s="9"/>
      <c r="J74" s="4">
        <v>41</v>
      </c>
      <c r="K74" s="8" t="s">
        <v>309</v>
      </c>
    </row>
    <row r="75" spans="1:11" ht="19.5" customHeight="1" outlineLevel="1">
      <c r="A75" s="11" t="s">
        <v>347</v>
      </c>
      <c r="B75" s="12"/>
      <c r="C75" s="12"/>
      <c r="D75" s="4">
        <f>SUBTOTAL(9,D76:D77)</f>
        <v>387.3</v>
      </c>
      <c r="E75" s="4"/>
      <c r="F75" s="4"/>
      <c r="G75" s="4">
        <f>SUBTOTAL(9,G76:G77)</f>
        <v>1244.75</v>
      </c>
      <c r="H75" s="4">
        <f>SUBTOTAL(9,H76:H77)</f>
        <v>449</v>
      </c>
      <c r="I75" s="4">
        <f>SUBTOTAL(9,I76:I77)</f>
        <v>270</v>
      </c>
      <c r="J75" s="4">
        <f>SUBTOTAL(9,J76:J77)</f>
        <v>179</v>
      </c>
      <c r="K75" s="8"/>
    </row>
    <row r="76" spans="1:11" ht="19.5" customHeight="1" outlineLevel="2">
      <c r="A76" s="3" t="s">
        <v>29</v>
      </c>
      <c r="B76" s="9" t="s">
        <v>30</v>
      </c>
      <c r="C76" s="4">
        <v>36006</v>
      </c>
      <c r="D76" s="4">
        <v>330</v>
      </c>
      <c r="E76" s="4">
        <v>18</v>
      </c>
      <c r="F76" s="4" t="s">
        <v>9</v>
      </c>
      <c r="G76" s="4">
        <v>1108.75</v>
      </c>
      <c r="H76" s="4">
        <v>387</v>
      </c>
      <c r="I76" s="4">
        <v>270</v>
      </c>
      <c r="J76" s="4">
        <v>117</v>
      </c>
      <c r="K76" s="8" t="s">
        <v>310</v>
      </c>
    </row>
    <row r="77" spans="1:11" ht="19.5" customHeight="1" outlineLevel="2">
      <c r="A77" s="3" t="s">
        <v>77</v>
      </c>
      <c r="B77" s="9" t="s">
        <v>129</v>
      </c>
      <c r="C77" s="4">
        <v>349640</v>
      </c>
      <c r="D77" s="4">
        <v>57.3</v>
      </c>
      <c r="E77" s="4">
        <v>18.9</v>
      </c>
      <c r="F77" s="4" t="s">
        <v>9</v>
      </c>
      <c r="G77" s="4">
        <v>136</v>
      </c>
      <c r="H77" s="4">
        <v>62</v>
      </c>
      <c r="I77" s="4"/>
      <c r="J77" s="4">
        <v>62</v>
      </c>
      <c r="K77" s="8" t="s">
        <v>311</v>
      </c>
    </row>
    <row r="78" spans="1:11" ht="19.5" customHeight="1" outlineLevel="1">
      <c r="A78" s="11" t="s">
        <v>348</v>
      </c>
      <c r="B78" s="12"/>
      <c r="C78" s="12"/>
      <c r="D78" s="4">
        <f>SUBTOTAL(9,D79:D79)</f>
        <v>22.8</v>
      </c>
      <c r="E78" s="4"/>
      <c r="F78" s="4"/>
      <c r="G78" s="4">
        <f>SUBTOTAL(9,G79:G79)</f>
        <v>34</v>
      </c>
      <c r="H78" s="4">
        <f>SUBTOTAL(9,H79:H79)</f>
        <v>21</v>
      </c>
      <c r="I78" s="4">
        <f>SUBTOTAL(9,I79:I79)</f>
        <v>0</v>
      </c>
      <c r="J78" s="4">
        <f>SUBTOTAL(9,J79:J79)</f>
        <v>21</v>
      </c>
      <c r="K78" s="8"/>
    </row>
    <row r="79" spans="1:11" ht="13.5" outlineLevel="2">
      <c r="A79" s="3" t="s">
        <v>130</v>
      </c>
      <c r="B79" s="9" t="s">
        <v>131</v>
      </c>
      <c r="C79" s="4">
        <v>17681</v>
      </c>
      <c r="D79" s="4">
        <v>22.8</v>
      </c>
      <c r="E79" s="4">
        <v>8.5</v>
      </c>
      <c r="F79" s="4" t="s">
        <v>9</v>
      </c>
      <c r="G79" s="4">
        <v>34</v>
      </c>
      <c r="H79" s="4">
        <v>21</v>
      </c>
      <c r="I79" s="4"/>
      <c r="J79" s="4">
        <v>21</v>
      </c>
      <c r="K79" s="8" t="s">
        <v>312</v>
      </c>
    </row>
    <row r="80" spans="1:11" ht="19.5" customHeight="1" outlineLevel="2">
      <c r="A80" s="11" t="s">
        <v>349</v>
      </c>
      <c r="B80" s="12"/>
      <c r="C80" s="12"/>
      <c r="D80" s="4">
        <f>SUBTOTAL(9,D81:D82)</f>
        <v>116.6</v>
      </c>
      <c r="E80" s="4"/>
      <c r="F80" s="4"/>
      <c r="G80" s="4">
        <f>SUBTOTAL(9,G81:G82)</f>
        <v>412.6</v>
      </c>
      <c r="H80" s="4">
        <f>SUBTOTAL(9,H81:H82)</f>
        <v>97</v>
      </c>
      <c r="I80" s="4">
        <f>SUBTOTAL(9,I81:I82)</f>
        <v>0</v>
      </c>
      <c r="J80" s="4">
        <f>SUBTOTAL(9,J81:J82)</f>
        <v>97</v>
      </c>
      <c r="K80" s="8"/>
    </row>
    <row r="81" spans="1:11" ht="19.5" customHeight="1" outlineLevel="2">
      <c r="A81" s="3" t="s">
        <v>19</v>
      </c>
      <c r="B81" s="4" t="s">
        <v>313</v>
      </c>
      <c r="C81" s="4">
        <v>123100</v>
      </c>
      <c r="D81" s="4">
        <v>60.6</v>
      </c>
      <c r="E81" s="4">
        <v>8.5</v>
      </c>
      <c r="F81" s="4" t="s">
        <v>9</v>
      </c>
      <c r="G81" s="4">
        <v>87.9</v>
      </c>
      <c r="H81" s="4">
        <v>30</v>
      </c>
      <c r="I81" s="4"/>
      <c r="J81" s="4">
        <v>30</v>
      </c>
      <c r="K81" s="8" t="s">
        <v>314</v>
      </c>
    </row>
    <row r="82" spans="1:11" ht="19.5" customHeight="1" outlineLevel="2">
      <c r="A82" s="3" t="s">
        <v>19</v>
      </c>
      <c r="B82" s="9" t="s">
        <v>132</v>
      </c>
      <c r="C82" s="4">
        <v>76200</v>
      </c>
      <c r="D82" s="4">
        <v>56</v>
      </c>
      <c r="E82" s="4">
        <v>15</v>
      </c>
      <c r="F82" s="4" t="s">
        <v>8</v>
      </c>
      <c r="G82" s="4">
        <v>324.7</v>
      </c>
      <c r="H82" s="4">
        <v>67</v>
      </c>
      <c r="I82" s="4"/>
      <c r="J82" s="4">
        <v>67</v>
      </c>
      <c r="K82" s="8" t="s">
        <v>315</v>
      </c>
    </row>
    <row r="83" spans="1:11" ht="19.5" customHeight="1" outlineLevel="1">
      <c r="A83" s="11" t="s">
        <v>350</v>
      </c>
      <c r="B83" s="12"/>
      <c r="C83" s="12"/>
      <c r="D83" s="4">
        <f>SUBTOTAL(9,D84:D85)</f>
        <v>66.7</v>
      </c>
      <c r="E83" s="4"/>
      <c r="F83" s="4"/>
      <c r="G83" s="4">
        <f>SUBTOTAL(9,G84:G85)</f>
        <v>211.04</v>
      </c>
      <c r="H83" s="4">
        <f>SUBTOTAL(9,H84:H85)</f>
        <v>44</v>
      </c>
      <c r="I83" s="4">
        <f>SUBTOTAL(9,I84:I85)</f>
        <v>0</v>
      </c>
      <c r="J83" s="4">
        <f>SUBTOTAL(9,J84:J85)</f>
        <v>44</v>
      </c>
      <c r="K83" s="8"/>
    </row>
    <row r="84" spans="1:11" ht="19.5" customHeight="1" outlineLevel="2">
      <c r="A84" s="3" t="s">
        <v>133</v>
      </c>
      <c r="B84" s="9" t="s">
        <v>135</v>
      </c>
      <c r="C84" s="4">
        <v>7302</v>
      </c>
      <c r="D84" s="4">
        <v>24</v>
      </c>
      <c r="E84" s="4">
        <v>7.8</v>
      </c>
      <c r="F84" s="4" t="s">
        <v>9</v>
      </c>
      <c r="G84" s="4">
        <v>29</v>
      </c>
      <c r="H84" s="4">
        <v>11</v>
      </c>
      <c r="I84" s="4"/>
      <c r="J84" s="4">
        <v>11</v>
      </c>
      <c r="K84" s="8" t="s">
        <v>316</v>
      </c>
    </row>
    <row r="85" spans="1:11" ht="19.5" customHeight="1" outlineLevel="2">
      <c r="A85" s="3" t="s">
        <v>134</v>
      </c>
      <c r="B85" s="9" t="s">
        <v>136</v>
      </c>
      <c r="C85" s="4">
        <v>16640</v>
      </c>
      <c r="D85" s="4">
        <v>42.7</v>
      </c>
      <c r="E85" s="4">
        <v>8.5</v>
      </c>
      <c r="F85" s="4" t="s">
        <v>8</v>
      </c>
      <c r="G85" s="4">
        <v>182.04</v>
      </c>
      <c r="H85" s="4">
        <v>33</v>
      </c>
      <c r="I85" s="4"/>
      <c r="J85" s="4">
        <v>33</v>
      </c>
      <c r="K85" s="8" t="s">
        <v>317</v>
      </c>
    </row>
    <row r="86" spans="1:11" ht="19.5" customHeight="1" outlineLevel="1">
      <c r="A86" s="11" t="s">
        <v>351</v>
      </c>
      <c r="B86" s="12"/>
      <c r="C86" s="12"/>
      <c r="D86" s="4">
        <f>SUBTOTAL(9,D87:D91)</f>
        <v>398.5</v>
      </c>
      <c r="E86" s="4"/>
      <c r="F86" s="4"/>
      <c r="G86" s="4">
        <f>SUBTOTAL(9,G87:G91)</f>
        <v>1585.6</v>
      </c>
      <c r="H86" s="4">
        <f>SUBTOTAL(9,H87:H91)</f>
        <v>357.7</v>
      </c>
      <c r="I86" s="4">
        <f>SUBTOTAL(9,I87:I91)</f>
        <v>110.2</v>
      </c>
      <c r="J86" s="4">
        <f>SUBTOTAL(9,J87:J91)</f>
        <v>248</v>
      </c>
      <c r="K86" s="8"/>
    </row>
    <row r="87" spans="1:11" ht="19.5" customHeight="1" outlineLevel="1">
      <c r="A87" s="3" t="s">
        <v>137</v>
      </c>
      <c r="B87" s="4" t="s">
        <v>141</v>
      </c>
      <c r="C87" s="4">
        <v>1050</v>
      </c>
      <c r="D87" s="4">
        <v>58.7</v>
      </c>
      <c r="E87" s="4">
        <v>8</v>
      </c>
      <c r="F87" s="4" t="s">
        <v>8</v>
      </c>
      <c r="G87" s="4">
        <v>195.9</v>
      </c>
      <c r="H87" s="4">
        <v>42</v>
      </c>
      <c r="I87" s="4">
        <v>27</v>
      </c>
      <c r="J87" s="4">
        <v>15</v>
      </c>
      <c r="K87" s="8" t="s">
        <v>320</v>
      </c>
    </row>
    <row r="88" spans="1:11" ht="19.5" customHeight="1" outlineLevel="1">
      <c r="A88" s="3" t="s">
        <v>138</v>
      </c>
      <c r="B88" s="4" t="s">
        <v>142</v>
      </c>
      <c r="C88" s="4">
        <v>8982</v>
      </c>
      <c r="D88" s="4">
        <v>116.7</v>
      </c>
      <c r="E88" s="4">
        <v>15</v>
      </c>
      <c r="F88" s="4" t="s">
        <v>8</v>
      </c>
      <c r="G88" s="4">
        <v>825.3</v>
      </c>
      <c r="H88" s="4">
        <v>192</v>
      </c>
      <c r="I88" s="4">
        <v>83.2</v>
      </c>
      <c r="J88" s="4">
        <v>109</v>
      </c>
      <c r="K88" s="8" t="s">
        <v>321</v>
      </c>
    </row>
    <row r="89" spans="1:11" ht="19.5" customHeight="1" outlineLevel="1">
      <c r="A89" s="3" t="s">
        <v>139</v>
      </c>
      <c r="B89" s="4" t="s">
        <v>143</v>
      </c>
      <c r="C89" s="4">
        <v>1953</v>
      </c>
      <c r="D89" s="4">
        <v>62.7</v>
      </c>
      <c r="E89" s="4">
        <v>5</v>
      </c>
      <c r="F89" s="4" t="s">
        <v>15</v>
      </c>
      <c r="G89" s="4">
        <v>152</v>
      </c>
      <c r="H89" s="4">
        <v>25</v>
      </c>
      <c r="I89" s="4"/>
      <c r="J89" s="4">
        <v>25</v>
      </c>
      <c r="K89" s="8" t="s">
        <v>322</v>
      </c>
    </row>
    <row r="90" spans="1:11" ht="19.5" customHeight="1" outlineLevel="1">
      <c r="A90" s="3" t="s">
        <v>319</v>
      </c>
      <c r="B90" s="4" t="s">
        <v>318</v>
      </c>
      <c r="C90" s="4">
        <v>15</v>
      </c>
      <c r="D90" s="4">
        <v>58.7</v>
      </c>
      <c r="E90" s="4">
        <v>5.5</v>
      </c>
      <c r="F90" s="4" t="s">
        <v>15</v>
      </c>
      <c r="G90" s="4">
        <v>134.4</v>
      </c>
      <c r="H90" s="4">
        <v>26</v>
      </c>
      <c r="I90" s="4"/>
      <c r="J90" s="4">
        <v>26</v>
      </c>
      <c r="K90" s="8" t="s">
        <v>322</v>
      </c>
    </row>
    <row r="91" spans="1:11" ht="19.5" customHeight="1" outlineLevel="2">
      <c r="A91" s="3" t="s">
        <v>140</v>
      </c>
      <c r="B91" s="9" t="s">
        <v>144</v>
      </c>
      <c r="C91" s="4">
        <v>1910</v>
      </c>
      <c r="D91" s="4">
        <v>101.7</v>
      </c>
      <c r="E91" s="4">
        <v>6.5</v>
      </c>
      <c r="F91" s="4" t="s">
        <v>8</v>
      </c>
      <c r="G91" s="4">
        <v>278</v>
      </c>
      <c r="H91" s="4">
        <v>72.7</v>
      </c>
      <c r="I91" s="4"/>
      <c r="J91" s="4">
        <v>73</v>
      </c>
      <c r="K91" s="8" t="s">
        <v>323</v>
      </c>
    </row>
    <row r="92" spans="1:11" ht="19.5" customHeight="1" outlineLevel="1">
      <c r="A92" s="11" t="s">
        <v>352</v>
      </c>
      <c r="B92" s="12"/>
      <c r="C92" s="12"/>
      <c r="D92" s="4">
        <f>SUBTOTAL(9,D93:D93)</f>
        <v>182</v>
      </c>
      <c r="E92" s="4"/>
      <c r="F92" s="4"/>
      <c r="G92" s="4">
        <f>SUBTOTAL(9,G93:G93)</f>
        <v>838.6</v>
      </c>
      <c r="H92" s="4">
        <f>SUBTOTAL(9,H93:H93)</f>
        <v>483</v>
      </c>
      <c r="I92" s="4">
        <f>SUBTOTAL(9,I93:I93)</f>
        <v>240</v>
      </c>
      <c r="J92" s="4">
        <f>SUBTOTAL(9,J93:J93)</f>
        <v>243</v>
      </c>
      <c r="K92" s="8"/>
    </row>
    <row r="93" spans="1:11" ht="19.5" customHeight="1" outlineLevel="2">
      <c r="A93" s="3" t="s">
        <v>31</v>
      </c>
      <c r="B93" s="9" t="s">
        <v>32</v>
      </c>
      <c r="C93" s="4" t="s">
        <v>33</v>
      </c>
      <c r="D93" s="4">
        <v>182</v>
      </c>
      <c r="E93" s="4">
        <v>23.5</v>
      </c>
      <c r="F93" s="4" t="s">
        <v>9</v>
      </c>
      <c r="G93" s="4">
        <v>838.6</v>
      </c>
      <c r="H93" s="4">
        <v>483</v>
      </c>
      <c r="I93" s="4">
        <v>240</v>
      </c>
      <c r="J93" s="4">
        <v>243</v>
      </c>
      <c r="K93" s="8" t="s">
        <v>147</v>
      </c>
    </row>
    <row r="94" spans="1:11" ht="19.5" customHeight="1" outlineLevel="1">
      <c r="A94" s="11" t="s">
        <v>353</v>
      </c>
      <c r="B94" s="12"/>
      <c r="C94" s="12"/>
      <c r="D94" s="4">
        <f>SUBTOTAL(9,D95:D95)</f>
        <v>66</v>
      </c>
      <c r="E94" s="4"/>
      <c r="F94" s="4"/>
      <c r="G94" s="4">
        <f>SUBTOTAL(9,G95:G95)</f>
        <v>586</v>
      </c>
      <c r="H94" s="4">
        <f>SUBTOTAL(9,H95:H95)</f>
        <v>137</v>
      </c>
      <c r="I94" s="4">
        <f>SUBTOTAL(9,I95:I95)</f>
        <v>65</v>
      </c>
      <c r="J94" s="4">
        <f>SUBTOTAL(9,J95:J95)</f>
        <v>72</v>
      </c>
      <c r="K94" s="8"/>
    </row>
    <row r="95" spans="1:11" ht="19.5" customHeight="1" outlineLevel="2">
      <c r="A95" s="3" t="s">
        <v>36</v>
      </c>
      <c r="B95" s="9" t="s">
        <v>145</v>
      </c>
      <c r="C95" s="4" t="s">
        <v>146</v>
      </c>
      <c r="D95" s="4">
        <v>66</v>
      </c>
      <c r="E95" s="4">
        <v>15.7</v>
      </c>
      <c r="F95" s="4" t="s">
        <v>8</v>
      </c>
      <c r="G95" s="4">
        <v>586</v>
      </c>
      <c r="H95" s="4">
        <v>137</v>
      </c>
      <c r="I95" s="4">
        <v>65</v>
      </c>
      <c r="J95" s="4">
        <v>72</v>
      </c>
      <c r="K95" s="8" t="s">
        <v>148</v>
      </c>
    </row>
    <row r="96" spans="1:11" ht="19.5" customHeight="1" outlineLevel="1">
      <c r="A96" s="11" t="s">
        <v>354</v>
      </c>
      <c r="B96" s="12"/>
      <c r="C96" s="12"/>
      <c r="D96" s="4">
        <f>SUBTOTAL(9,D97:D98)</f>
        <v>301.8</v>
      </c>
      <c r="E96" s="4"/>
      <c r="F96" s="4"/>
      <c r="G96" s="4">
        <f>SUBTOTAL(9,G97:G98)</f>
        <v>1204.11</v>
      </c>
      <c r="H96" s="4">
        <f>SUBTOTAL(9,H97:H98)</f>
        <v>421</v>
      </c>
      <c r="I96" s="4">
        <f>SUBTOTAL(9,I97:I98)</f>
        <v>0</v>
      </c>
      <c r="J96" s="4">
        <f>SUBTOTAL(9,J97:J98)</f>
        <v>421</v>
      </c>
      <c r="K96" s="8"/>
    </row>
    <row r="97" spans="1:11" ht="19.5" customHeight="1" outlineLevel="2">
      <c r="A97" s="3" t="s">
        <v>149</v>
      </c>
      <c r="B97" s="9" t="s">
        <v>151</v>
      </c>
      <c r="C97" s="4">
        <v>891</v>
      </c>
      <c r="D97" s="4">
        <v>154</v>
      </c>
      <c r="E97" s="4">
        <v>8.5</v>
      </c>
      <c r="F97" s="4" t="s">
        <v>9</v>
      </c>
      <c r="G97" s="4">
        <v>651</v>
      </c>
      <c r="H97" s="4">
        <v>228</v>
      </c>
      <c r="I97" s="4"/>
      <c r="J97" s="4">
        <v>228</v>
      </c>
      <c r="K97" s="8" t="s">
        <v>153</v>
      </c>
    </row>
    <row r="98" spans="1:11" ht="19.5" customHeight="1" outlineLevel="2">
      <c r="A98" s="3" t="s">
        <v>150</v>
      </c>
      <c r="B98" s="9" t="s">
        <v>152</v>
      </c>
      <c r="C98" s="4">
        <v>345</v>
      </c>
      <c r="D98" s="4">
        <v>147.8</v>
      </c>
      <c r="E98" s="4">
        <v>8.2</v>
      </c>
      <c r="F98" s="4" t="s">
        <v>9</v>
      </c>
      <c r="G98" s="4">
        <v>553.11</v>
      </c>
      <c r="H98" s="4">
        <v>193</v>
      </c>
      <c r="I98" s="4"/>
      <c r="J98" s="4">
        <v>193</v>
      </c>
      <c r="K98" s="8" t="s">
        <v>154</v>
      </c>
    </row>
    <row r="99" spans="1:11" ht="19.5" customHeight="1" outlineLevel="1">
      <c r="A99" s="11" t="s">
        <v>355</v>
      </c>
      <c r="B99" s="12"/>
      <c r="C99" s="12"/>
      <c r="D99" s="4">
        <f>SUBTOTAL(9,D100:D106)</f>
        <v>284.6</v>
      </c>
      <c r="E99" s="4"/>
      <c r="F99" s="4"/>
      <c r="G99" s="4">
        <f>SUBTOTAL(9,G100:G106)</f>
        <v>505.6</v>
      </c>
      <c r="H99" s="4">
        <f>SUBTOTAL(9,H100:H106)</f>
        <v>129</v>
      </c>
      <c r="I99" s="4">
        <f>SUBTOTAL(9,I100:I106)</f>
        <v>0</v>
      </c>
      <c r="J99" s="4">
        <f>SUBTOTAL(9,J100:J106)</f>
        <v>129</v>
      </c>
      <c r="K99" s="8"/>
    </row>
    <row r="100" spans="1:11" ht="19.5" customHeight="1" outlineLevel="2">
      <c r="A100" s="3" t="s">
        <v>162</v>
      </c>
      <c r="B100" s="9" t="s">
        <v>155</v>
      </c>
      <c r="C100" s="4" t="s">
        <v>169</v>
      </c>
      <c r="D100" s="4">
        <v>39.2</v>
      </c>
      <c r="E100" s="4">
        <v>5</v>
      </c>
      <c r="F100" s="4" t="s">
        <v>8</v>
      </c>
      <c r="G100" s="4">
        <v>88.2</v>
      </c>
      <c r="H100" s="4">
        <v>18</v>
      </c>
      <c r="I100" s="4"/>
      <c r="J100" s="4">
        <v>18</v>
      </c>
      <c r="K100" s="8" t="s">
        <v>324</v>
      </c>
    </row>
    <row r="101" spans="1:11" ht="19.5" customHeight="1" outlineLevel="2">
      <c r="A101" s="3" t="s">
        <v>163</v>
      </c>
      <c r="B101" s="9" t="s">
        <v>156</v>
      </c>
      <c r="C101" s="4" t="s">
        <v>170</v>
      </c>
      <c r="D101" s="4">
        <v>47</v>
      </c>
      <c r="E101" s="4">
        <v>5</v>
      </c>
      <c r="F101" s="4" t="s">
        <v>8</v>
      </c>
      <c r="G101" s="4">
        <v>73.3</v>
      </c>
      <c r="H101" s="4">
        <v>21</v>
      </c>
      <c r="I101" s="4"/>
      <c r="J101" s="4">
        <v>21</v>
      </c>
      <c r="K101" s="8" t="s">
        <v>324</v>
      </c>
    </row>
    <row r="102" spans="1:11" ht="19.5" customHeight="1" outlineLevel="2">
      <c r="A102" s="3" t="s">
        <v>164</v>
      </c>
      <c r="B102" s="9" t="s">
        <v>157</v>
      </c>
      <c r="C102" s="4" t="s">
        <v>171</v>
      </c>
      <c r="D102" s="4">
        <v>39.2</v>
      </c>
      <c r="E102" s="4">
        <v>5</v>
      </c>
      <c r="F102" s="4" t="s">
        <v>8</v>
      </c>
      <c r="G102" s="4">
        <v>70.3</v>
      </c>
      <c r="H102" s="4">
        <v>18</v>
      </c>
      <c r="I102" s="4"/>
      <c r="J102" s="4">
        <v>18</v>
      </c>
      <c r="K102" s="8" t="s">
        <v>324</v>
      </c>
    </row>
    <row r="103" spans="1:11" ht="19.5" customHeight="1" outlineLevel="2">
      <c r="A103" s="3" t="s">
        <v>165</v>
      </c>
      <c r="B103" s="9" t="s">
        <v>158</v>
      </c>
      <c r="C103" s="4" t="s">
        <v>172</v>
      </c>
      <c r="D103" s="4">
        <v>36</v>
      </c>
      <c r="E103" s="4">
        <v>5</v>
      </c>
      <c r="F103" s="4" t="s">
        <v>8</v>
      </c>
      <c r="G103" s="4">
        <v>45.2</v>
      </c>
      <c r="H103" s="4">
        <v>16</v>
      </c>
      <c r="I103" s="4"/>
      <c r="J103" s="4">
        <v>16</v>
      </c>
      <c r="K103" s="8" t="s">
        <v>324</v>
      </c>
    </row>
    <row r="104" spans="1:11" ht="19.5" customHeight="1" outlineLevel="2">
      <c r="A104" s="3" t="s">
        <v>166</v>
      </c>
      <c r="B104" s="9" t="s">
        <v>159</v>
      </c>
      <c r="C104" s="4" t="s">
        <v>173</v>
      </c>
      <c r="D104" s="4">
        <v>39.2</v>
      </c>
      <c r="E104" s="4">
        <v>5</v>
      </c>
      <c r="F104" s="4" t="s">
        <v>8</v>
      </c>
      <c r="G104" s="4">
        <v>79.5</v>
      </c>
      <c r="H104" s="4">
        <v>18</v>
      </c>
      <c r="I104" s="4"/>
      <c r="J104" s="4">
        <v>18</v>
      </c>
      <c r="K104" s="8" t="s">
        <v>324</v>
      </c>
    </row>
    <row r="105" spans="1:11" ht="19.5" customHeight="1" outlineLevel="2">
      <c r="A105" s="3" t="s">
        <v>167</v>
      </c>
      <c r="B105" s="9" t="s">
        <v>160</v>
      </c>
      <c r="C105" s="4" t="s">
        <v>174</v>
      </c>
      <c r="D105" s="4">
        <v>47</v>
      </c>
      <c r="E105" s="4">
        <v>5</v>
      </c>
      <c r="F105" s="4" t="s">
        <v>8</v>
      </c>
      <c r="G105" s="4">
        <v>88.9</v>
      </c>
      <c r="H105" s="4">
        <v>21</v>
      </c>
      <c r="I105" s="4"/>
      <c r="J105" s="4">
        <v>21</v>
      </c>
      <c r="K105" s="8" t="s">
        <v>324</v>
      </c>
    </row>
    <row r="106" spans="1:11" ht="19.5" customHeight="1" outlineLevel="2">
      <c r="A106" s="3" t="s">
        <v>168</v>
      </c>
      <c r="B106" s="9" t="s">
        <v>161</v>
      </c>
      <c r="C106" s="4" t="s">
        <v>175</v>
      </c>
      <c r="D106" s="4">
        <v>37</v>
      </c>
      <c r="E106" s="4">
        <v>5</v>
      </c>
      <c r="F106" s="4" t="s">
        <v>8</v>
      </c>
      <c r="G106" s="4">
        <v>60.2</v>
      </c>
      <c r="H106" s="4">
        <v>17</v>
      </c>
      <c r="I106" s="4"/>
      <c r="J106" s="4">
        <v>17</v>
      </c>
      <c r="K106" s="8" t="s">
        <v>324</v>
      </c>
    </row>
    <row r="107" spans="1:11" ht="19.5" customHeight="1" outlineLevel="2">
      <c r="A107" s="11" t="s">
        <v>356</v>
      </c>
      <c r="B107" s="12"/>
      <c r="C107" s="12"/>
      <c r="D107" s="4">
        <f>SUBTOTAL(9,D108:D113)</f>
        <v>84.46</v>
      </c>
      <c r="E107" s="4"/>
      <c r="F107" s="4"/>
      <c r="G107" s="4">
        <f>SUBTOTAL(9,G108:G113)</f>
        <v>520.35</v>
      </c>
      <c r="H107" s="4">
        <f>SUBTOTAL(9,H108:H113)</f>
        <v>206</v>
      </c>
      <c r="I107" s="4">
        <f>SUBTOTAL(9,I108:I113)</f>
        <v>0</v>
      </c>
      <c r="J107" s="4">
        <f>SUBTOTAL(9,J108:J113)</f>
        <v>206</v>
      </c>
      <c r="K107" s="8"/>
    </row>
    <row r="108" spans="1:11" ht="19.5" customHeight="1" outlineLevel="2">
      <c r="A108" s="3" t="s">
        <v>25</v>
      </c>
      <c r="B108" s="9" t="s">
        <v>178</v>
      </c>
      <c r="C108" s="4">
        <v>502912</v>
      </c>
      <c r="D108" s="4">
        <v>15.36</v>
      </c>
      <c r="E108" s="4">
        <v>16</v>
      </c>
      <c r="F108" s="4" t="s">
        <v>9</v>
      </c>
      <c r="G108" s="4">
        <v>65</v>
      </c>
      <c r="H108" s="4">
        <v>39</v>
      </c>
      <c r="I108" s="4"/>
      <c r="J108" s="4">
        <v>39</v>
      </c>
      <c r="K108" s="8" t="s">
        <v>325</v>
      </c>
    </row>
    <row r="109" spans="1:11" ht="19.5" customHeight="1" outlineLevel="2">
      <c r="A109" s="3" t="s">
        <v>176</v>
      </c>
      <c r="B109" s="9" t="s">
        <v>179</v>
      </c>
      <c r="C109" s="4">
        <v>17681</v>
      </c>
      <c r="D109" s="4">
        <v>14.5</v>
      </c>
      <c r="E109" s="4">
        <v>12</v>
      </c>
      <c r="F109" s="4" t="s">
        <v>8</v>
      </c>
      <c r="G109" s="4">
        <v>121.53</v>
      </c>
      <c r="H109" s="4">
        <v>21</v>
      </c>
      <c r="I109" s="4"/>
      <c r="J109" s="4">
        <v>21</v>
      </c>
      <c r="K109" s="8" t="s">
        <v>326</v>
      </c>
    </row>
    <row r="110" spans="1:11" ht="19.5" customHeight="1" outlineLevel="2">
      <c r="A110" s="3" t="s">
        <v>177</v>
      </c>
      <c r="B110" s="9" t="s">
        <v>180</v>
      </c>
      <c r="C110" s="4">
        <v>51079</v>
      </c>
      <c r="D110" s="4">
        <v>18.2</v>
      </c>
      <c r="E110" s="4">
        <v>11.6</v>
      </c>
      <c r="F110" s="4" t="s">
        <v>9</v>
      </c>
      <c r="G110" s="4">
        <v>94.37</v>
      </c>
      <c r="H110" s="4">
        <v>48</v>
      </c>
      <c r="I110" s="4"/>
      <c r="J110" s="4">
        <v>48</v>
      </c>
      <c r="K110" s="8" t="s">
        <v>325</v>
      </c>
    </row>
    <row r="111" spans="1:11" ht="19.5" customHeight="1" outlineLevel="2">
      <c r="A111" s="3" t="s">
        <v>25</v>
      </c>
      <c r="B111" s="9" t="s">
        <v>181</v>
      </c>
      <c r="C111" s="4">
        <v>506360</v>
      </c>
      <c r="D111" s="4">
        <v>14.9</v>
      </c>
      <c r="E111" s="4">
        <v>16</v>
      </c>
      <c r="F111" s="4" t="s">
        <v>9</v>
      </c>
      <c r="G111" s="4">
        <v>87.93</v>
      </c>
      <c r="H111" s="4">
        <v>53</v>
      </c>
      <c r="I111" s="4"/>
      <c r="J111" s="4">
        <v>53</v>
      </c>
      <c r="K111" s="8" t="s">
        <v>327</v>
      </c>
    </row>
    <row r="112" spans="1:11" ht="19.5" customHeight="1" outlineLevel="2">
      <c r="A112" s="3" t="s">
        <v>25</v>
      </c>
      <c r="B112" s="9" t="s">
        <v>182</v>
      </c>
      <c r="C112" s="4" t="s">
        <v>184</v>
      </c>
      <c r="D112" s="4">
        <v>11.1</v>
      </c>
      <c r="E112" s="4">
        <v>16</v>
      </c>
      <c r="F112" s="4" t="s">
        <v>9</v>
      </c>
      <c r="G112" s="4">
        <v>39.4</v>
      </c>
      <c r="H112" s="4">
        <v>25</v>
      </c>
      <c r="I112" s="4"/>
      <c r="J112" s="4">
        <v>25</v>
      </c>
      <c r="K112" s="8" t="s">
        <v>328</v>
      </c>
    </row>
    <row r="113" spans="1:11" ht="19.5" customHeight="1" outlineLevel="2">
      <c r="A113" s="3" t="s">
        <v>25</v>
      </c>
      <c r="B113" s="9" t="s">
        <v>183</v>
      </c>
      <c r="C113" s="4">
        <v>510236</v>
      </c>
      <c r="D113" s="4">
        <v>10.4</v>
      </c>
      <c r="E113" s="4">
        <v>16</v>
      </c>
      <c r="F113" s="4" t="s">
        <v>81</v>
      </c>
      <c r="G113" s="4">
        <v>112.12</v>
      </c>
      <c r="H113" s="4">
        <v>20</v>
      </c>
      <c r="I113" s="4"/>
      <c r="J113" s="4">
        <v>20</v>
      </c>
      <c r="K113" s="8" t="s">
        <v>329</v>
      </c>
    </row>
    <row r="114" spans="1:11" ht="19.5" customHeight="1" outlineLevel="2">
      <c r="A114" s="11" t="s">
        <v>357</v>
      </c>
      <c r="B114" s="12"/>
      <c r="C114" s="12"/>
      <c r="D114" s="4">
        <f>SUBTOTAL(9,D115:D115)</f>
        <v>606</v>
      </c>
      <c r="E114" s="4"/>
      <c r="F114" s="4"/>
      <c r="G114" s="4">
        <f>SUBTOTAL(9,G115:G115)</f>
        <v>947.67</v>
      </c>
      <c r="H114" s="4">
        <f>SUBTOTAL(9,H115:H115)</f>
        <v>330</v>
      </c>
      <c r="I114" s="4">
        <f>SUBTOTAL(9,I115:I115)</f>
        <v>145</v>
      </c>
      <c r="J114" s="4">
        <f>SUBTOTAL(9,J115:J115)</f>
        <v>185</v>
      </c>
      <c r="K114" s="8"/>
    </row>
    <row r="115" spans="1:11" ht="19.5" customHeight="1" outlineLevel="2">
      <c r="A115" s="3" t="s">
        <v>331</v>
      </c>
      <c r="B115" s="9" t="s">
        <v>330</v>
      </c>
      <c r="C115" s="4">
        <v>21087</v>
      </c>
      <c r="D115" s="4">
        <v>606</v>
      </c>
      <c r="E115" s="4">
        <v>13</v>
      </c>
      <c r="F115" s="4" t="s">
        <v>9</v>
      </c>
      <c r="G115" s="4">
        <v>947.67</v>
      </c>
      <c r="H115" s="4">
        <v>330</v>
      </c>
      <c r="I115" s="4">
        <v>145</v>
      </c>
      <c r="J115" s="4">
        <v>185</v>
      </c>
      <c r="K115" s="8" t="s">
        <v>332</v>
      </c>
    </row>
    <row r="116" spans="1:11" ht="19.5" customHeight="1" outlineLevel="1">
      <c r="A116" s="11" t="s">
        <v>185</v>
      </c>
      <c r="B116" s="12"/>
      <c r="C116" s="12"/>
      <c r="D116" s="4">
        <f>SUBTOTAL(9,D117:D121)</f>
        <v>151.2</v>
      </c>
      <c r="E116" s="4"/>
      <c r="F116" s="4"/>
      <c r="G116" s="4">
        <f>SUBTOTAL(9,G117:G121)</f>
        <v>231.9</v>
      </c>
      <c r="H116" s="4">
        <f>SUBTOTAL(9,H117:H121)</f>
        <v>87</v>
      </c>
      <c r="I116" s="4">
        <f>SUBTOTAL(9,I117:I121)</f>
        <v>0</v>
      </c>
      <c r="J116" s="4">
        <f>SUBTOTAL(9,J117:J121)</f>
        <v>87</v>
      </c>
      <c r="K116" s="8"/>
    </row>
    <row r="117" spans="1:11" ht="19.5" customHeight="1" outlineLevel="2">
      <c r="A117" s="3" t="s">
        <v>186</v>
      </c>
      <c r="B117" s="9" t="s">
        <v>189</v>
      </c>
      <c r="C117" s="4">
        <v>10131</v>
      </c>
      <c r="D117" s="4">
        <v>75</v>
      </c>
      <c r="E117" s="4">
        <v>7</v>
      </c>
      <c r="F117" s="4" t="s">
        <v>9</v>
      </c>
      <c r="G117" s="4">
        <v>117.9</v>
      </c>
      <c r="H117" s="4">
        <v>44</v>
      </c>
      <c r="I117" s="4"/>
      <c r="J117" s="4">
        <v>44</v>
      </c>
      <c r="K117" s="8" t="s">
        <v>364</v>
      </c>
    </row>
    <row r="118" spans="1:11" ht="19.5" customHeight="1" outlineLevel="2">
      <c r="A118" s="3" t="s">
        <v>362</v>
      </c>
      <c r="B118" s="9" t="s">
        <v>360</v>
      </c>
      <c r="C118" s="4">
        <v>50</v>
      </c>
      <c r="D118" s="4">
        <v>22</v>
      </c>
      <c r="E118" s="4">
        <v>5.5</v>
      </c>
      <c r="F118" s="4" t="s">
        <v>9</v>
      </c>
      <c r="G118" s="4">
        <v>33.4</v>
      </c>
      <c r="H118" s="4">
        <v>13</v>
      </c>
      <c r="I118" s="4"/>
      <c r="J118" s="4">
        <v>13</v>
      </c>
      <c r="K118" s="8" t="s">
        <v>365</v>
      </c>
    </row>
    <row r="119" spans="1:11" ht="19.5" customHeight="1" outlineLevel="2">
      <c r="A119" s="3" t="s">
        <v>363</v>
      </c>
      <c r="B119" s="9" t="s">
        <v>361</v>
      </c>
      <c r="C119" s="4">
        <v>1603</v>
      </c>
      <c r="D119" s="4">
        <v>28.1</v>
      </c>
      <c r="E119" s="4">
        <v>5</v>
      </c>
      <c r="F119" s="4" t="s">
        <v>9</v>
      </c>
      <c r="G119" s="4">
        <v>39</v>
      </c>
      <c r="H119" s="4">
        <v>15</v>
      </c>
      <c r="I119" s="4"/>
      <c r="J119" s="4">
        <v>15</v>
      </c>
      <c r="K119" s="8" t="s">
        <v>366</v>
      </c>
    </row>
    <row r="120" spans="1:11" ht="19.5" customHeight="1" outlineLevel="2">
      <c r="A120" s="3" t="s">
        <v>187</v>
      </c>
      <c r="B120" s="9" t="s">
        <v>190</v>
      </c>
      <c r="C120" s="4">
        <v>1947</v>
      </c>
      <c r="D120" s="4">
        <v>18.1</v>
      </c>
      <c r="E120" s="4">
        <v>6</v>
      </c>
      <c r="F120" s="4" t="s">
        <v>9</v>
      </c>
      <c r="G120" s="4">
        <v>22.6</v>
      </c>
      <c r="H120" s="4">
        <v>8</v>
      </c>
      <c r="I120" s="4"/>
      <c r="J120" s="4">
        <v>8</v>
      </c>
      <c r="K120" s="8" t="s">
        <v>367</v>
      </c>
    </row>
    <row r="121" spans="1:11" ht="19.5" customHeight="1" outlineLevel="2">
      <c r="A121" s="3" t="s">
        <v>188</v>
      </c>
      <c r="B121" s="9" t="s">
        <v>191</v>
      </c>
      <c r="C121" s="4">
        <v>486</v>
      </c>
      <c r="D121" s="4">
        <v>8</v>
      </c>
      <c r="E121" s="4">
        <v>6</v>
      </c>
      <c r="F121" s="4" t="s">
        <v>9</v>
      </c>
      <c r="G121" s="4">
        <v>19</v>
      </c>
      <c r="H121" s="4">
        <v>7</v>
      </c>
      <c r="I121" s="4"/>
      <c r="J121" s="4">
        <v>7</v>
      </c>
      <c r="K121" s="8" t="s">
        <v>368</v>
      </c>
    </row>
    <row r="122" spans="1:11" ht="19.5" customHeight="1" outlineLevel="1">
      <c r="A122" s="11" t="s">
        <v>192</v>
      </c>
      <c r="B122" s="12"/>
      <c r="C122" s="12"/>
      <c r="D122" s="4">
        <f>SUBTOTAL(9,D123:D124)</f>
        <v>65</v>
      </c>
      <c r="E122" s="4"/>
      <c r="F122" s="4"/>
      <c r="G122" s="4">
        <f>SUBTOTAL(9,G123:G124)</f>
        <v>207.2</v>
      </c>
      <c r="H122" s="4">
        <f>SUBTOTAL(9,H123:H124)</f>
        <v>54</v>
      </c>
      <c r="I122" s="4">
        <f>SUBTOTAL(9,I123:I124)</f>
        <v>29</v>
      </c>
      <c r="J122" s="4">
        <f>SUBTOTAL(9,J123:J124)</f>
        <v>25</v>
      </c>
      <c r="K122" s="8"/>
    </row>
    <row r="123" spans="1:11" ht="19.5" customHeight="1" outlineLevel="2">
      <c r="A123" s="3" t="s">
        <v>193</v>
      </c>
      <c r="B123" s="9" t="s">
        <v>195</v>
      </c>
      <c r="C123" s="4">
        <v>41908</v>
      </c>
      <c r="D123" s="4">
        <v>42</v>
      </c>
      <c r="E123" s="4">
        <v>10.5</v>
      </c>
      <c r="F123" s="4" t="s">
        <v>8</v>
      </c>
      <c r="G123" s="4">
        <v>152</v>
      </c>
      <c r="H123" s="4">
        <v>40</v>
      </c>
      <c r="I123" s="4">
        <v>29</v>
      </c>
      <c r="J123" s="4">
        <v>11</v>
      </c>
      <c r="K123" s="8" t="s">
        <v>358</v>
      </c>
    </row>
    <row r="124" spans="1:11" ht="19.5" customHeight="1" outlineLevel="2">
      <c r="A124" s="3" t="s">
        <v>194</v>
      </c>
      <c r="B124" s="9" t="s">
        <v>196</v>
      </c>
      <c r="C124" s="4">
        <v>5048</v>
      </c>
      <c r="D124" s="4">
        <v>23</v>
      </c>
      <c r="E124" s="4">
        <v>8.5</v>
      </c>
      <c r="F124" s="4" t="s">
        <v>8</v>
      </c>
      <c r="G124" s="4">
        <v>55.2</v>
      </c>
      <c r="H124" s="4">
        <v>14</v>
      </c>
      <c r="I124" s="4"/>
      <c r="J124" s="4">
        <v>14</v>
      </c>
      <c r="K124" s="8" t="s">
        <v>359</v>
      </c>
    </row>
    <row r="125" spans="1:11" ht="19.5" customHeight="1" outlineLevel="1">
      <c r="A125" s="11" t="s">
        <v>197</v>
      </c>
      <c r="B125" s="12"/>
      <c r="C125" s="12"/>
      <c r="D125" s="4">
        <f>SUBTOTAL(9,D126:D128)</f>
        <v>98.9</v>
      </c>
      <c r="E125" s="4"/>
      <c r="F125" s="4"/>
      <c r="G125" s="4">
        <f>SUBTOTAL(9,G126:G128)</f>
        <v>102.5</v>
      </c>
      <c r="H125" s="4">
        <f>SUBTOTAL(9,H126:H128)</f>
        <v>32</v>
      </c>
      <c r="I125" s="4">
        <f>SUBTOTAL(9,I126:I128)</f>
        <v>0</v>
      </c>
      <c r="J125" s="4">
        <f>SUBTOTAL(9,J126:J128)</f>
        <v>32</v>
      </c>
      <c r="K125" s="8"/>
    </row>
    <row r="126" spans="1:11" ht="19.5" customHeight="1" outlineLevel="2">
      <c r="A126" s="3" t="s">
        <v>198</v>
      </c>
      <c r="B126" s="9" t="s">
        <v>201</v>
      </c>
      <c r="C126" s="4">
        <v>4144</v>
      </c>
      <c r="D126" s="4">
        <v>54.5</v>
      </c>
      <c r="E126" s="4">
        <v>7</v>
      </c>
      <c r="F126" s="4" t="s">
        <v>9</v>
      </c>
      <c r="G126" s="4">
        <v>31.88</v>
      </c>
      <c r="H126" s="4">
        <v>14</v>
      </c>
      <c r="I126" s="4"/>
      <c r="J126" s="4">
        <v>14</v>
      </c>
      <c r="K126" s="8" t="s">
        <v>370</v>
      </c>
    </row>
    <row r="127" spans="1:11" ht="19.5" customHeight="1" outlineLevel="2">
      <c r="A127" s="3" t="s">
        <v>199</v>
      </c>
      <c r="B127" s="9" t="s">
        <v>202</v>
      </c>
      <c r="C127" s="4">
        <v>8791</v>
      </c>
      <c r="D127" s="4">
        <v>18.8</v>
      </c>
      <c r="E127" s="4">
        <v>5.3</v>
      </c>
      <c r="F127" s="4" t="s">
        <v>9</v>
      </c>
      <c r="G127" s="4">
        <v>16.8</v>
      </c>
      <c r="H127" s="4">
        <v>6</v>
      </c>
      <c r="I127" s="4"/>
      <c r="J127" s="4">
        <v>6</v>
      </c>
      <c r="K127" s="8" t="s">
        <v>371</v>
      </c>
    </row>
    <row r="128" spans="1:11" ht="19.5" customHeight="1" outlineLevel="2">
      <c r="A128" s="3" t="s">
        <v>200</v>
      </c>
      <c r="B128" s="9" t="s">
        <v>203</v>
      </c>
      <c r="C128" s="4">
        <v>1137</v>
      </c>
      <c r="D128" s="4">
        <v>25.6</v>
      </c>
      <c r="E128" s="4">
        <v>6.5</v>
      </c>
      <c r="F128" s="4" t="s">
        <v>8</v>
      </c>
      <c r="G128" s="4">
        <v>53.82</v>
      </c>
      <c r="H128" s="4">
        <v>12</v>
      </c>
      <c r="I128" s="4"/>
      <c r="J128" s="4">
        <v>12</v>
      </c>
      <c r="K128" s="8" t="s">
        <v>372</v>
      </c>
    </row>
    <row r="129" spans="1:11" ht="19.5" customHeight="1" outlineLevel="1">
      <c r="A129" s="11" t="s">
        <v>204</v>
      </c>
      <c r="B129" s="12"/>
      <c r="C129" s="12"/>
      <c r="D129" s="4">
        <f>SUBTOTAL(9,D130:D131)</f>
        <v>236</v>
      </c>
      <c r="E129" s="4"/>
      <c r="F129" s="4"/>
      <c r="G129" s="4">
        <f>SUBTOTAL(9,G130:G131)</f>
        <v>751.7</v>
      </c>
      <c r="H129" s="4">
        <f>SUBTOTAL(9,H130:H131)</f>
        <v>260</v>
      </c>
      <c r="I129" s="4">
        <f>SUBTOTAL(9,I130:I131)</f>
        <v>83</v>
      </c>
      <c r="J129" s="4">
        <f>SUBTOTAL(9,J130:J131)</f>
        <v>177</v>
      </c>
      <c r="K129" s="8"/>
    </row>
    <row r="130" spans="1:11" ht="19.5" customHeight="1" outlineLevel="1">
      <c r="A130" s="3" t="s">
        <v>408</v>
      </c>
      <c r="B130" s="9" t="s">
        <v>407</v>
      </c>
      <c r="C130" s="4" t="s">
        <v>409</v>
      </c>
      <c r="D130" s="4">
        <v>62</v>
      </c>
      <c r="E130" s="4">
        <v>4.5</v>
      </c>
      <c r="F130" s="4" t="s">
        <v>8</v>
      </c>
      <c r="G130" s="4">
        <v>124.7</v>
      </c>
      <c r="H130" s="4">
        <v>17</v>
      </c>
      <c r="I130" s="4"/>
      <c r="J130" s="4">
        <v>17</v>
      </c>
      <c r="K130" s="8" t="s">
        <v>410</v>
      </c>
    </row>
    <row r="131" spans="1:11" ht="19.5" customHeight="1" outlineLevel="2">
      <c r="A131" s="3" t="s">
        <v>205</v>
      </c>
      <c r="B131" s="9" t="s">
        <v>206</v>
      </c>
      <c r="C131" s="4">
        <v>39960</v>
      </c>
      <c r="D131" s="4">
        <v>174</v>
      </c>
      <c r="E131" s="4">
        <v>8</v>
      </c>
      <c r="F131" s="4" t="s">
        <v>9</v>
      </c>
      <c r="G131" s="4">
        <v>627</v>
      </c>
      <c r="H131" s="4">
        <v>243</v>
      </c>
      <c r="I131" s="4">
        <v>83</v>
      </c>
      <c r="J131" s="4">
        <v>160</v>
      </c>
      <c r="K131" s="8" t="s">
        <v>207</v>
      </c>
    </row>
    <row r="132" spans="1:11" ht="19.5" customHeight="1" outlineLevel="1">
      <c r="A132" s="11" t="s">
        <v>208</v>
      </c>
      <c r="B132" s="12"/>
      <c r="C132" s="12"/>
      <c r="D132" s="4">
        <f>SUBTOTAL(9,D133:D136)</f>
        <v>432.5</v>
      </c>
      <c r="E132" s="4"/>
      <c r="F132" s="4"/>
      <c r="G132" s="4">
        <f>SUBTOTAL(9,G133:G136)</f>
        <v>2367.16</v>
      </c>
      <c r="H132" s="4">
        <f>SUBTOTAL(9,H133:H136)</f>
        <v>433</v>
      </c>
      <c r="I132" s="4">
        <f>SUBTOTAL(9,I133:I136)</f>
        <v>65</v>
      </c>
      <c r="J132" s="4">
        <f>SUBTOTAL(9,J133:J136)</f>
        <v>368</v>
      </c>
      <c r="K132" s="8"/>
    </row>
    <row r="133" spans="1:11" ht="19.5" customHeight="1" outlineLevel="2">
      <c r="A133" s="3" t="s">
        <v>34</v>
      </c>
      <c r="B133" s="9" t="s">
        <v>35</v>
      </c>
      <c r="C133" s="4">
        <v>683</v>
      </c>
      <c r="D133" s="4">
        <v>148.9</v>
      </c>
      <c r="E133" s="4">
        <v>12</v>
      </c>
      <c r="F133" s="4" t="s">
        <v>8</v>
      </c>
      <c r="G133" s="4">
        <v>1103.5</v>
      </c>
      <c r="H133" s="4">
        <v>143</v>
      </c>
      <c r="I133" s="4">
        <v>65</v>
      </c>
      <c r="J133" s="4">
        <v>78</v>
      </c>
      <c r="K133" s="8" t="s">
        <v>215</v>
      </c>
    </row>
    <row r="134" spans="1:11" ht="19.5" customHeight="1" outlineLevel="2">
      <c r="A134" s="3" t="s">
        <v>209</v>
      </c>
      <c r="B134" s="9" t="s">
        <v>212</v>
      </c>
      <c r="C134" s="4">
        <v>939</v>
      </c>
      <c r="D134" s="4">
        <v>70</v>
      </c>
      <c r="E134" s="4">
        <v>7</v>
      </c>
      <c r="F134" s="4" t="s">
        <v>8</v>
      </c>
      <c r="G134" s="4">
        <v>325.81</v>
      </c>
      <c r="H134" s="4">
        <v>32</v>
      </c>
      <c r="I134" s="4"/>
      <c r="J134" s="4">
        <v>32</v>
      </c>
      <c r="K134" s="8" t="s">
        <v>373</v>
      </c>
    </row>
    <row r="135" spans="1:11" ht="19.5" customHeight="1" outlineLevel="2">
      <c r="A135" s="3" t="s">
        <v>210</v>
      </c>
      <c r="B135" s="9" t="s">
        <v>213</v>
      </c>
      <c r="C135" s="4">
        <v>3008</v>
      </c>
      <c r="D135" s="4">
        <v>44</v>
      </c>
      <c r="E135" s="4">
        <v>8</v>
      </c>
      <c r="F135" s="4" t="s">
        <v>8</v>
      </c>
      <c r="G135" s="4">
        <v>268</v>
      </c>
      <c r="H135" s="4">
        <v>23</v>
      </c>
      <c r="I135" s="4"/>
      <c r="J135" s="4">
        <v>23</v>
      </c>
      <c r="K135" s="8" t="s">
        <v>374</v>
      </c>
    </row>
    <row r="136" spans="1:11" ht="19.5" customHeight="1" outlineLevel="2">
      <c r="A136" s="3" t="s">
        <v>211</v>
      </c>
      <c r="B136" s="9" t="s">
        <v>214</v>
      </c>
      <c r="C136" s="4">
        <v>2968</v>
      </c>
      <c r="D136" s="4">
        <v>169.6</v>
      </c>
      <c r="E136" s="4">
        <v>8.5</v>
      </c>
      <c r="F136" s="4" t="s">
        <v>9</v>
      </c>
      <c r="G136" s="4">
        <v>669.85</v>
      </c>
      <c r="H136" s="4">
        <v>235</v>
      </c>
      <c r="I136" s="4"/>
      <c r="J136" s="4">
        <v>235</v>
      </c>
      <c r="K136" s="8" t="s">
        <v>216</v>
      </c>
    </row>
    <row r="137" spans="1:11" ht="19.5" customHeight="1" outlineLevel="1">
      <c r="A137" s="11" t="s">
        <v>217</v>
      </c>
      <c r="B137" s="12"/>
      <c r="C137" s="12"/>
      <c r="D137" s="4">
        <f>SUBTOTAL(9,D138:D138)</f>
        <v>34</v>
      </c>
      <c r="E137" s="4"/>
      <c r="F137" s="4"/>
      <c r="G137" s="4">
        <f>SUBTOTAL(9,G138:G138)</f>
        <v>77</v>
      </c>
      <c r="H137" s="4">
        <f>SUBTOTAL(9,H138:H138)</f>
        <v>30</v>
      </c>
      <c r="I137" s="4">
        <f>SUBTOTAL(9,I138:I138)</f>
        <v>0</v>
      </c>
      <c r="J137" s="4">
        <f>SUBTOTAL(9,J138:J138)</f>
        <v>30</v>
      </c>
      <c r="K137" s="8"/>
    </row>
    <row r="138" spans="1:11" ht="19.5" customHeight="1" outlineLevel="2">
      <c r="A138" s="3" t="s">
        <v>218</v>
      </c>
      <c r="B138" s="9" t="s">
        <v>13</v>
      </c>
      <c r="C138" s="4" t="s">
        <v>219</v>
      </c>
      <c r="D138" s="4">
        <v>34</v>
      </c>
      <c r="E138" s="4">
        <v>5.5</v>
      </c>
      <c r="F138" s="4" t="s">
        <v>9</v>
      </c>
      <c r="G138" s="4">
        <v>77</v>
      </c>
      <c r="H138" s="4">
        <v>30</v>
      </c>
      <c r="I138" s="4"/>
      <c r="J138" s="4">
        <v>30</v>
      </c>
      <c r="K138" s="8" t="s">
        <v>375</v>
      </c>
    </row>
    <row r="139" spans="1:11" ht="19.5" customHeight="1" outlineLevel="1">
      <c r="A139" s="11" t="s">
        <v>220</v>
      </c>
      <c r="B139" s="12"/>
      <c r="C139" s="12"/>
      <c r="D139" s="4">
        <f>SUBTOTAL(9,D140:D140)</f>
        <v>380</v>
      </c>
      <c r="E139" s="4"/>
      <c r="F139" s="4"/>
      <c r="G139" s="4">
        <f>SUBTOTAL(9,G140:G140)</f>
        <v>1087.33</v>
      </c>
      <c r="H139" s="4">
        <f>SUBTOTAL(9,H140:H140)</f>
        <v>381</v>
      </c>
      <c r="I139" s="4">
        <f>SUBTOTAL(9,I140:I140)</f>
        <v>0</v>
      </c>
      <c r="J139" s="4">
        <f>SUBTOTAL(9,J140:J140)</f>
        <v>381</v>
      </c>
      <c r="K139" s="8"/>
    </row>
    <row r="140" spans="1:11" ht="19.5" customHeight="1" outlineLevel="2">
      <c r="A140" s="3" t="s">
        <v>25</v>
      </c>
      <c r="B140" s="9" t="s">
        <v>221</v>
      </c>
      <c r="C140" s="4">
        <v>1135123</v>
      </c>
      <c r="D140" s="4">
        <v>380</v>
      </c>
      <c r="E140" s="4">
        <v>18</v>
      </c>
      <c r="F140" s="4" t="s">
        <v>9</v>
      </c>
      <c r="G140" s="4">
        <v>1087.33</v>
      </c>
      <c r="H140" s="4">
        <v>381</v>
      </c>
      <c r="I140" s="4"/>
      <c r="J140" s="4">
        <v>381</v>
      </c>
      <c r="K140" s="8" t="s">
        <v>222</v>
      </c>
    </row>
    <row r="141" spans="1:11" ht="19.5" customHeight="1">
      <c r="A141" s="11" t="s">
        <v>223</v>
      </c>
      <c r="B141" s="12"/>
      <c r="C141" s="12"/>
      <c r="D141" s="4">
        <f>SUBTOTAL(9,D142:D144)</f>
        <v>148.7</v>
      </c>
      <c r="E141" s="4"/>
      <c r="F141" s="4"/>
      <c r="G141" s="4">
        <f>SUBTOTAL(9,G142:G144)</f>
        <v>1714.02</v>
      </c>
      <c r="H141" s="4">
        <f>SUBTOTAL(9,H142:H144)</f>
        <v>118</v>
      </c>
      <c r="I141" s="4">
        <f>SUBTOTAL(9,I142:I144)</f>
        <v>0</v>
      </c>
      <c r="J141" s="4">
        <f>SUBTOTAL(9,J142:J144)</f>
        <v>118</v>
      </c>
      <c r="K141" s="8"/>
    </row>
    <row r="142" spans="1:11" ht="19.5" customHeight="1">
      <c r="A142" s="3" t="s">
        <v>224</v>
      </c>
      <c r="B142" s="9" t="s">
        <v>226</v>
      </c>
      <c r="C142" s="4" t="s">
        <v>229</v>
      </c>
      <c r="D142" s="4">
        <v>105</v>
      </c>
      <c r="E142" s="4">
        <v>8.5</v>
      </c>
      <c r="F142" s="4" t="s">
        <v>8</v>
      </c>
      <c r="G142" s="4">
        <v>1547.42</v>
      </c>
      <c r="H142" s="4">
        <v>89</v>
      </c>
      <c r="I142" s="4"/>
      <c r="J142" s="4">
        <v>89</v>
      </c>
      <c r="K142" s="8" t="s">
        <v>376</v>
      </c>
    </row>
    <row r="143" spans="1:11" ht="19.5" customHeight="1">
      <c r="A143" s="3" t="s">
        <v>225</v>
      </c>
      <c r="B143" s="9" t="s">
        <v>227</v>
      </c>
      <c r="C143" s="4" t="s">
        <v>230</v>
      </c>
      <c r="D143" s="4">
        <v>27</v>
      </c>
      <c r="E143" s="4">
        <v>9</v>
      </c>
      <c r="F143" s="4" t="s">
        <v>8</v>
      </c>
      <c r="G143" s="4">
        <v>87.8</v>
      </c>
      <c r="H143" s="4">
        <v>15</v>
      </c>
      <c r="I143" s="4"/>
      <c r="J143" s="4">
        <v>15</v>
      </c>
      <c r="K143" s="8" t="s">
        <v>377</v>
      </c>
    </row>
    <row r="144" spans="1:11" ht="19.5" customHeight="1">
      <c r="A144" s="3" t="s">
        <v>225</v>
      </c>
      <c r="B144" s="9" t="s">
        <v>228</v>
      </c>
      <c r="C144" s="4">
        <v>57528</v>
      </c>
      <c r="D144" s="4">
        <v>16.7</v>
      </c>
      <c r="E144" s="4">
        <v>13.5</v>
      </c>
      <c r="F144" s="4" t="s">
        <v>8</v>
      </c>
      <c r="G144" s="4">
        <v>78.8</v>
      </c>
      <c r="H144" s="4">
        <v>14</v>
      </c>
      <c r="I144" s="4"/>
      <c r="J144" s="4">
        <v>14</v>
      </c>
      <c r="K144" s="8" t="s">
        <v>378</v>
      </c>
    </row>
    <row r="145" spans="1:11" ht="19.5" customHeight="1">
      <c r="A145" s="11" t="s">
        <v>379</v>
      </c>
      <c r="B145" s="12"/>
      <c r="C145" s="12"/>
      <c r="D145" s="4">
        <f>SUBTOTAL(9,D146:D154)</f>
        <v>198.48</v>
      </c>
      <c r="E145" s="4"/>
      <c r="F145" s="4"/>
      <c r="G145" s="4">
        <f>SUBTOTAL(9,G146:G154)</f>
        <v>563.7</v>
      </c>
      <c r="H145" s="4">
        <f>SUBTOTAL(9,H146:H154)</f>
        <v>74</v>
      </c>
      <c r="I145" s="4">
        <f>SUBTOTAL(9,I146:I154)</f>
        <v>4</v>
      </c>
      <c r="J145" s="4">
        <f>SUBTOTAL(9,J146:J154)</f>
        <v>70</v>
      </c>
      <c r="K145" s="8"/>
    </row>
    <row r="146" spans="1:11" ht="19.5" customHeight="1">
      <c r="A146" s="3" t="s">
        <v>231</v>
      </c>
      <c r="B146" s="4" t="s">
        <v>234</v>
      </c>
      <c r="C146" s="4">
        <v>1085</v>
      </c>
      <c r="D146" s="4">
        <v>19.9</v>
      </c>
      <c r="E146" s="4">
        <v>7</v>
      </c>
      <c r="F146" s="4" t="s">
        <v>8</v>
      </c>
      <c r="G146" s="4">
        <v>50.8</v>
      </c>
      <c r="H146" s="4">
        <v>8</v>
      </c>
      <c r="I146" s="4">
        <v>4</v>
      </c>
      <c r="J146" s="4">
        <v>4</v>
      </c>
      <c r="K146" s="8" t="s">
        <v>390</v>
      </c>
    </row>
    <row r="147" spans="1:11" ht="19.5" customHeight="1">
      <c r="A147" s="3" t="s">
        <v>385</v>
      </c>
      <c r="B147" s="4" t="s">
        <v>380</v>
      </c>
      <c r="C147" s="4">
        <v>1088</v>
      </c>
      <c r="D147" s="4">
        <v>22.94</v>
      </c>
      <c r="E147" s="4">
        <v>7</v>
      </c>
      <c r="F147" s="4" t="s">
        <v>8</v>
      </c>
      <c r="G147" s="4">
        <v>55.8</v>
      </c>
      <c r="H147" s="4">
        <v>9</v>
      </c>
      <c r="I147" s="4"/>
      <c r="J147" s="4">
        <v>9</v>
      </c>
      <c r="K147" s="8" t="s">
        <v>391</v>
      </c>
    </row>
    <row r="148" spans="1:11" ht="19.5" customHeight="1">
      <c r="A148" s="3" t="s">
        <v>386</v>
      </c>
      <c r="B148" s="4" t="s">
        <v>381</v>
      </c>
      <c r="C148" s="4">
        <v>907</v>
      </c>
      <c r="D148" s="4">
        <v>25.56</v>
      </c>
      <c r="E148" s="4">
        <v>6.5</v>
      </c>
      <c r="F148" s="4" t="s">
        <v>8</v>
      </c>
      <c r="G148" s="4">
        <v>76</v>
      </c>
      <c r="H148" s="4">
        <v>9</v>
      </c>
      <c r="I148" s="4"/>
      <c r="J148" s="4">
        <v>9</v>
      </c>
      <c r="K148" s="8" t="s">
        <v>392</v>
      </c>
    </row>
    <row r="149" spans="1:11" ht="19.5" customHeight="1">
      <c r="A149" s="3" t="s">
        <v>387</v>
      </c>
      <c r="B149" s="4" t="s">
        <v>382</v>
      </c>
      <c r="C149" s="4">
        <v>564</v>
      </c>
      <c r="D149" s="4">
        <v>21.56</v>
      </c>
      <c r="E149" s="4">
        <v>6.5</v>
      </c>
      <c r="F149" s="4" t="s">
        <v>8</v>
      </c>
      <c r="G149" s="4">
        <v>51</v>
      </c>
      <c r="H149" s="4">
        <v>8</v>
      </c>
      <c r="I149" s="4"/>
      <c r="J149" s="4">
        <v>8</v>
      </c>
      <c r="K149" s="8" t="s">
        <v>393</v>
      </c>
    </row>
    <row r="150" spans="1:11" ht="19.5" customHeight="1">
      <c r="A150" s="3" t="s">
        <v>388</v>
      </c>
      <c r="B150" s="4" t="s">
        <v>383</v>
      </c>
      <c r="C150" s="4">
        <v>1804</v>
      </c>
      <c r="D150" s="4">
        <v>27.56</v>
      </c>
      <c r="E150" s="4">
        <v>6.5</v>
      </c>
      <c r="F150" s="4" t="s">
        <v>8</v>
      </c>
      <c r="G150" s="4">
        <v>77.7</v>
      </c>
      <c r="H150" s="4">
        <v>10</v>
      </c>
      <c r="I150" s="4"/>
      <c r="J150" s="4">
        <v>10</v>
      </c>
      <c r="K150" s="8" t="s">
        <v>394</v>
      </c>
    </row>
    <row r="151" spans="1:11" ht="19.5" customHeight="1">
      <c r="A151" s="3" t="s">
        <v>389</v>
      </c>
      <c r="B151" s="4" t="s">
        <v>384</v>
      </c>
      <c r="C151" s="4">
        <v>1201</v>
      </c>
      <c r="D151" s="4">
        <v>24.56</v>
      </c>
      <c r="E151" s="4">
        <v>6.5</v>
      </c>
      <c r="F151" s="4" t="s">
        <v>8</v>
      </c>
      <c r="G151" s="4">
        <v>81.2</v>
      </c>
      <c r="H151" s="4">
        <v>9</v>
      </c>
      <c r="I151" s="4"/>
      <c r="J151" s="4">
        <v>9</v>
      </c>
      <c r="K151" s="8" t="s">
        <v>395</v>
      </c>
    </row>
    <row r="152" spans="1:11" ht="19.5" customHeight="1">
      <c r="A152" s="3" t="s">
        <v>28</v>
      </c>
      <c r="B152" s="4" t="s">
        <v>235</v>
      </c>
      <c r="C152" s="4">
        <v>4316</v>
      </c>
      <c r="D152" s="4">
        <v>17.3</v>
      </c>
      <c r="E152" s="4">
        <v>6.5</v>
      </c>
      <c r="F152" s="4" t="s">
        <v>8</v>
      </c>
      <c r="G152" s="4">
        <v>45.69</v>
      </c>
      <c r="H152" s="4">
        <v>6</v>
      </c>
      <c r="I152" s="4"/>
      <c r="J152" s="4">
        <v>6</v>
      </c>
      <c r="K152" s="8" t="s">
        <v>391</v>
      </c>
    </row>
    <row r="153" spans="1:11" ht="19.5" customHeight="1">
      <c r="A153" s="3" t="s">
        <v>232</v>
      </c>
      <c r="B153" s="4" t="s">
        <v>236</v>
      </c>
      <c r="C153" s="4">
        <v>283</v>
      </c>
      <c r="D153" s="4">
        <v>22.2</v>
      </c>
      <c r="E153" s="4">
        <v>7</v>
      </c>
      <c r="F153" s="4" t="s">
        <v>8</v>
      </c>
      <c r="G153" s="4">
        <v>71</v>
      </c>
      <c r="H153" s="4">
        <v>9</v>
      </c>
      <c r="I153" s="4"/>
      <c r="J153" s="4">
        <v>9</v>
      </c>
      <c r="K153" s="8" t="s">
        <v>391</v>
      </c>
    </row>
    <row r="154" spans="1:11" ht="19.5" customHeight="1">
      <c r="A154" s="3" t="s">
        <v>233</v>
      </c>
      <c r="B154" s="9" t="s">
        <v>237</v>
      </c>
      <c r="C154" s="4">
        <v>22</v>
      </c>
      <c r="D154" s="4">
        <v>16.9</v>
      </c>
      <c r="E154" s="4">
        <v>6.5</v>
      </c>
      <c r="F154" s="4" t="s">
        <v>8</v>
      </c>
      <c r="G154" s="4">
        <v>54.51</v>
      </c>
      <c r="H154" s="4">
        <v>6</v>
      </c>
      <c r="I154" s="4"/>
      <c r="J154" s="4">
        <v>6</v>
      </c>
      <c r="K154" s="8" t="s">
        <v>391</v>
      </c>
    </row>
    <row r="155" spans="1:11" ht="19.5" customHeight="1">
      <c r="A155" s="11" t="s">
        <v>396</v>
      </c>
      <c r="B155" s="12"/>
      <c r="C155" s="12"/>
      <c r="D155" s="4">
        <f>SUBTOTAL(9,D156:D156)</f>
        <v>45</v>
      </c>
      <c r="E155" s="4"/>
      <c r="F155" s="4"/>
      <c r="G155" s="4">
        <f>SUBTOTAL(9,G156:G156)</f>
        <v>210.97</v>
      </c>
      <c r="H155" s="4">
        <f>SUBTOTAL(9,H156:H156)</f>
        <v>20</v>
      </c>
      <c r="I155" s="4">
        <f>SUBTOTAL(9,I156:I156)</f>
        <v>10</v>
      </c>
      <c r="J155" s="4">
        <f>SUBTOTAL(9,J156:J156)</f>
        <v>10</v>
      </c>
      <c r="K155" s="8"/>
    </row>
    <row r="156" spans="1:11" ht="19.5" customHeight="1">
      <c r="A156" s="3" t="s">
        <v>398</v>
      </c>
      <c r="B156" s="9" t="s">
        <v>397</v>
      </c>
      <c r="C156" s="4">
        <v>1070</v>
      </c>
      <c r="D156" s="4">
        <v>45</v>
      </c>
      <c r="E156" s="4">
        <v>7</v>
      </c>
      <c r="F156" s="4" t="s">
        <v>8</v>
      </c>
      <c r="G156" s="4">
        <v>210.97</v>
      </c>
      <c r="H156" s="4">
        <v>20</v>
      </c>
      <c r="I156" s="4">
        <v>10</v>
      </c>
      <c r="J156" s="4">
        <v>10</v>
      </c>
      <c r="K156" s="8" t="s">
        <v>399</v>
      </c>
    </row>
    <row r="157" spans="1:11" ht="19.5" customHeight="1">
      <c r="A157" s="11" t="s">
        <v>238</v>
      </c>
      <c r="B157" s="12"/>
      <c r="C157" s="12"/>
      <c r="D157" s="4">
        <f>SUBTOTAL(9,D158:D159)</f>
        <v>413.9</v>
      </c>
      <c r="E157" s="4"/>
      <c r="F157" s="4"/>
      <c r="G157" s="4">
        <f>SUBTOTAL(9,G158:G159)</f>
        <v>2453.1</v>
      </c>
      <c r="H157" s="4">
        <f>SUBTOTAL(9,H158:H159)</f>
        <v>857</v>
      </c>
      <c r="I157" s="4">
        <f>SUBTOTAL(9,I158:I159)</f>
        <v>366</v>
      </c>
      <c r="J157" s="4">
        <f>SUBTOTAL(9,J158:J159)</f>
        <v>491</v>
      </c>
      <c r="K157" s="8"/>
    </row>
    <row r="158" spans="1:11" ht="19.5" customHeight="1">
      <c r="A158" s="3" t="s">
        <v>36</v>
      </c>
      <c r="B158" s="9" t="s">
        <v>37</v>
      </c>
      <c r="C158" s="4">
        <v>228870</v>
      </c>
      <c r="D158" s="4">
        <v>325</v>
      </c>
      <c r="E158" s="4">
        <v>20</v>
      </c>
      <c r="F158" s="4" t="s">
        <v>9</v>
      </c>
      <c r="G158" s="4">
        <v>2137.4</v>
      </c>
      <c r="H158" s="4">
        <v>747</v>
      </c>
      <c r="I158" s="4">
        <v>351</v>
      </c>
      <c r="J158" s="4">
        <v>396</v>
      </c>
      <c r="K158" s="8" t="s">
        <v>241</v>
      </c>
    </row>
    <row r="159" spans="1:11" ht="19.5" customHeight="1">
      <c r="A159" s="3" t="s">
        <v>239</v>
      </c>
      <c r="B159" s="9" t="s">
        <v>240</v>
      </c>
      <c r="C159" s="4">
        <v>72502</v>
      </c>
      <c r="D159" s="4">
        <v>88.9</v>
      </c>
      <c r="E159" s="4">
        <v>24.6</v>
      </c>
      <c r="F159" s="4" t="s">
        <v>81</v>
      </c>
      <c r="G159" s="4">
        <v>315.7</v>
      </c>
      <c r="H159" s="4">
        <v>110</v>
      </c>
      <c r="I159" s="4">
        <v>15</v>
      </c>
      <c r="J159" s="4">
        <v>95</v>
      </c>
      <c r="K159" s="8" t="s">
        <v>401</v>
      </c>
    </row>
    <row r="160" spans="1:11" ht="19.5" customHeight="1">
      <c r="A160" s="11" t="s">
        <v>242</v>
      </c>
      <c r="B160" s="12"/>
      <c r="C160" s="12"/>
      <c r="D160" s="4">
        <f>SUBTOTAL(9,D161:D161)</f>
        <v>42.62</v>
      </c>
      <c r="E160" s="4"/>
      <c r="F160" s="4"/>
      <c r="G160" s="4">
        <f>SUBTOTAL(9,G161:G161)</f>
        <v>80.28</v>
      </c>
      <c r="H160" s="4">
        <f>SUBTOTAL(9,H161:H161)</f>
        <v>28</v>
      </c>
      <c r="I160" s="4">
        <f>SUBTOTAL(9,I161:I161)</f>
        <v>0</v>
      </c>
      <c r="J160" s="4">
        <f>SUBTOTAL(9,J161:J161)</f>
        <v>28</v>
      </c>
      <c r="K160" s="8"/>
    </row>
    <row r="161" spans="1:11" ht="19.5" customHeight="1">
      <c r="A161" s="3" t="s">
        <v>14</v>
      </c>
      <c r="B161" s="9" t="s">
        <v>243</v>
      </c>
      <c r="C161" s="4">
        <v>77798</v>
      </c>
      <c r="D161" s="4">
        <v>42.62</v>
      </c>
      <c r="E161" s="4">
        <v>12.2</v>
      </c>
      <c r="F161" s="4" t="s">
        <v>9</v>
      </c>
      <c r="G161" s="4">
        <v>80.28</v>
      </c>
      <c r="H161" s="4">
        <v>28</v>
      </c>
      <c r="I161" s="4"/>
      <c r="J161" s="4">
        <v>28</v>
      </c>
      <c r="K161" s="8" t="s">
        <v>402</v>
      </c>
    </row>
    <row r="162" spans="1:11" ht="19.5" customHeight="1">
      <c r="A162" s="11" t="s">
        <v>403</v>
      </c>
      <c r="B162" s="12"/>
      <c r="C162" s="12"/>
      <c r="D162" s="4">
        <f>SUBTOTAL(9,D163:D163)</f>
        <v>40</v>
      </c>
      <c r="E162" s="4"/>
      <c r="F162" s="4"/>
      <c r="G162" s="4">
        <f>SUBTOTAL(9,G163:G163)</f>
        <v>98.3</v>
      </c>
      <c r="H162" s="4">
        <f>SUBTOTAL(9,H163:H163)</f>
        <v>43</v>
      </c>
      <c r="I162" s="4">
        <f>SUBTOTAL(9,I163:I163)</f>
        <v>0</v>
      </c>
      <c r="J162" s="4">
        <f>SUBTOTAL(9,J163:J163)</f>
        <v>43</v>
      </c>
      <c r="K162" s="8"/>
    </row>
    <row r="163" spans="1:11" ht="19.5" customHeight="1">
      <c r="A163" s="3" t="s">
        <v>244</v>
      </c>
      <c r="B163" s="9" t="s">
        <v>245</v>
      </c>
      <c r="C163" s="4" t="s">
        <v>246</v>
      </c>
      <c r="D163" s="4">
        <v>40</v>
      </c>
      <c r="E163" s="4">
        <v>5.4</v>
      </c>
      <c r="F163" s="4" t="s">
        <v>9</v>
      </c>
      <c r="G163" s="4">
        <v>98.3</v>
      </c>
      <c r="H163" s="4">
        <v>43</v>
      </c>
      <c r="I163" s="4"/>
      <c r="J163" s="4">
        <v>43</v>
      </c>
      <c r="K163" s="8" t="s">
        <v>406</v>
      </c>
    </row>
    <row r="164" spans="1:11" ht="19.5" customHeight="1">
      <c r="A164" s="11" t="s">
        <v>404</v>
      </c>
      <c r="B164" s="12"/>
      <c r="C164" s="12"/>
      <c r="D164" s="4">
        <f>SUBTOTAL(9,D165:D166)</f>
        <v>2361.2</v>
      </c>
      <c r="E164" s="4"/>
      <c r="F164" s="4"/>
      <c r="G164" s="4">
        <f>SUBTOTAL(9,G165:G166)</f>
        <v>1838.58</v>
      </c>
      <c r="H164" s="4">
        <f>SUBTOTAL(9,H165:H166)</f>
        <v>644</v>
      </c>
      <c r="I164" s="4">
        <f>SUBTOTAL(9,I165:I166)</f>
        <v>0</v>
      </c>
      <c r="J164" s="4">
        <f>SUBTOTAL(9,J165:J166)</f>
        <v>427</v>
      </c>
      <c r="K164" s="8"/>
    </row>
    <row r="165" spans="1:11" ht="19.5" customHeight="1">
      <c r="A165" s="3" t="s">
        <v>247</v>
      </c>
      <c r="B165" s="9" t="s">
        <v>248</v>
      </c>
      <c r="C165" s="4" t="s">
        <v>250</v>
      </c>
      <c r="D165" s="4">
        <v>912.2</v>
      </c>
      <c r="E165" s="4">
        <v>15</v>
      </c>
      <c r="F165" s="4" t="s">
        <v>9</v>
      </c>
      <c r="G165" s="4">
        <v>1631.38</v>
      </c>
      <c r="H165" s="4">
        <v>571</v>
      </c>
      <c r="I165" s="9"/>
      <c r="J165" s="4">
        <v>354</v>
      </c>
      <c r="K165" s="8" t="s">
        <v>252</v>
      </c>
    </row>
    <row r="166" spans="1:11" ht="19.5" customHeight="1">
      <c r="A166" s="3" t="s">
        <v>247</v>
      </c>
      <c r="B166" s="9" t="s">
        <v>249</v>
      </c>
      <c r="C166" s="4" t="s">
        <v>251</v>
      </c>
      <c r="D166" s="4">
        <v>1449</v>
      </c>
      <c r="E166" s="4">
        <v>15</v>
      </c>
      <c r="F166" s="4" t="s">
        <v>9</v>
      </c>
      <c r="G166" s="4">
        <v>207.2</v>
      </c>
      <c r="H166" s="4">
        <v>73</v>
      </c>
      <c r="I166" s="9"/>
      <c r="J166" s="4">
        <v>73</v>
      </c>
      <c r="K166" s="8" t="s">
        <v>252</v>
      </c>
    </row>
    <row r="167" spans="1:11" ht="19.5" customHeight="1">
      <c r="A167" s="11" t="s">
        <v>405</v>
      </c>
      <c r="B167" s="12"/>
      <c r="C167" s="12"/>
      <c r="D167" s="4">
        <f>SUBTOTAL(9,D168:D168)</f>
        <v>553.05</v>
      </c>
      <c r="E167" s="4"/>
      <c r="F167" s="4"/>
      <c r="G167" s="4">
        <f>SUBTOTAL(9,G168:G168)</f>
        <v>3927.77</v>
      </c>
      <c r="H167" s="4">
        <f>SUBTOTAL(9,H168:H168)</f>
        <v>1374</v>
      </c>
      <c r="I167" s="4">
        <f>SUBTOTAL(9,I168:I168)</f>
        <v>400</v>
      </c>
      <c r="J167" s="4">
        <f>SUBTOTAL(9,J168:J168)</f>
        <v>974</v>
      </c>
      <c r="K167" s="8"/>
    </row>
    <row r="168" spans="1:11" ht="19.5" customHeight="1">
      <c r="A168" s="3" t="s">
        <v>20</v>
      </c>
      <c r="B168" s="9" t="s">
        <v>21</v>
      </c>
      <c r="C168" s="4">
        <v>18133</v>
      </c>
      <c r="D168" s="4">
        <v>553.05</v>
      </c>
      <c r="E168" s="4">
        <v>16</v>
      </c>
      <c r="F168" s="4" t="s">
        <v>9</v>
      </c>
      <c r="G168" s="4">
        <v>3927.77</v>
      </c>
      <c r="H168" s="4">
        <v>1374</v>
      </c>
      <c r="I168" s="4">
        <v>400</v>
      </c>
      <c r="J168" s="4">
        <v>974</v>
      </c>
      <c r="K168" s="8" t="s">
        <v>253</v>
      </c>
    </row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</sheetData>
  <sheetProtection/>
  <mergeCells count="47">
    <mergeCell ref="A164:C164"/>
    <mergeCell ref="A167:C167"/>
    <mergeCell ref="A1:B1"/>
    <mergeCell ref="A58:C58"/>
    <mergeCell ref="A61:C61"/>
    <mergeCell ref="A68:C68"/>
    <mergeCell ref="A5:C5"/>
    <mergeCell ref="A29:C29"/>
    <mergeCell ref="A40:C40"/>
    <mergeCell ref="A80:C80"/>
    <mergeCell ref="A2:K2"/>
    <mergeCell ref="A4:C4"/>
    <mergeCell ref="A7:C7"/>
    <mergeCell ref="A25:C25"/>
    <mergeCell ref="A129:C129"/>
    <mergeCell ref="A132:C132"/>
    <mergeCell ref="A10:C10"/>
    <mergeCell ref="A21:C21"/>
    <mergeCell ref="A43:C43"/>
    <mergeCell ref="A53:C53"/>
    <mergeCell ref="A56:C56"/>
    <mergeCell ref="A107:C107"/>
    <mergeCell ref="A12:C12"/>
    <mergeCell ref="A33:C33"/>
    <mergeCell ref="A125:C125"/>
    <mergeCell ref="A94:C94"/>
    <mergeCell ref="A96:C96"/>
    <mergeCell ref="A99:C99"/>
    <mergeCell ref="A116:C116"/>
    <mergeCell ref="A114:C114"/>
    <mergeCell ref="A92:C92"/>
    <mergeCell ref="A65:C65"/>
    <mergeCell ref="A86:C86"/>
    <mergeCell ref="A122:C122"/>
    <mergeCell ref="A78:C78"/>
    <mergeCell ref="A75:C75"/>
    <mergeCell ref="A83:C83"/>
    <mergeCell ref="A70:C70"/>
    <mergeCell ref="A72:C72"/>
    <mergeCell ref="A137:C137"/>
    <mergeCell ref="A139:C139"/>
    <mergeCell ref="A162:C162"/>
    <mergeCell ref="A141:C141"/>
    <mergeCell ref="A145:C145"/>
    <mergeCell ref="A157:C157"/>
    <mergeCell ref="A160:C160"/>
    <mergeCell ref="A155:C1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3"/>
  <headerFooter alignWithMargins="0">
    <oddHeader>&amp;L附件5-1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ibm009</dc:creator>
  <cp:keywords/>
  <dc:description/>
  <cp:lastModifiedBy>孙宇强</cp:lastModifiedBy>
  <cp:lastPrinted>2015-10-25T11:27:22Z</cp:lastPrinted>
  <dcterms:created xsi:type="dcterms:W3CDTF">2003-06-17T07:08:30Z</dcterms:created>
  <dcterms:modified xsi:type="dcterms:W3CDTF">2015-10-26T07:45:26Z</dcterms:modified>
  <cp:category/>
  <cp:version/>
  <cp:contentType/>
  <cp:contentStatus/>
</cp:coreProperties>
</file>