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4资金安排表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<sst xmlns="http://schemas.openxmlformats.org/spreadsheetml/2006/main" count="71" uniqueCount="61">
  <si>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项目名称</t>
  </si>
  <si>
    <t>序号</t>
  </si>
  <si>
    <t>潮州市港口管理局</t>
  </si>
  <si>
    <t>茂名市港航管理局</t>
  </si>
  <si>
    <t>汕头市港口管理局</t>
  </si>
  <si>
    <t>湛江港30万吨级航道清淤维护疏浚工程（二期）</t>
  </si>
  <si>
    <t>台山市川岛镇人民政府</t>
  </si>
  <si>
    <t>2、港口危险货物重大危险源管理体系</t>
  </si>
  <si>
    <t>3、港口调度系统及港政管理基地</t>
  </si>
  <si>
    <t>4、引导绿色港口发展的技改项目</t>
  </si>
  <si>
    <t>5、陆岛运输基本服务均等化项目</t>
  </si>
  <si>
    <t>第三类：港口公共基础设施建设</t>
  </si>
  <si>
    <t>项目总投资</t>
  </si>
  <si>
    <t>第二类：港航支持保障系统建设和维护</t>
  </si>
  <si>
    <t>1.港口、航运公共信息服务平台、视频监控系统</t>
  </si>
  <si>
    <t>第三类项目合计</t>
  </si>
  <si>
    <t>汕尾市交通运输局</t>
  </si>
  <si>
    <t>第二类项目合计</t>
  </si>
  <si>
    <t>小计</t>
  </si>
  <si>
    <t>单位：万元</t>
  </si>
  <si>
    <t>第一类：港口公共基础设施维护</t>
  </si>
  <si>
    <t>合计</t>
  </si>
  <si>
    <r>
      <t>201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年拟安排资金</t>
    </r>
  </si>
  <si>
    <t>茂名市港航管理局</t>
  </si>
  <si>
    <t>茂名港水东港区航道维护工程</t>
  </si>
  <si>
    <t>茂名市港口调度中心建设（三期工程）</t>
  </si>
  <si>
    <t>揭阳市交通运输局</t>
  </si>
  <si>
    <t>潮州港公用航道维护管理费用项目</t>
  </si>
  <si>
    <t>潮州港信息化应用体系建设（一期）</t>
  </si>
  <si>
    <t>潮州港港口调度及港政管理基地建设</t>
  </si>
  <si>
    <t>台山市川岛镇下川独湾码头防波堤工程（Ⅱ类）</t>
  </si>
  <si>
    <t>广东台山广海湾工业园区管理委员会</t>
  </si>
  <si>
    <t>中国外运广东有限公司</t>
  </si>
  <si>
    <t>港口物联网技术开发及应用示范项目</t>
  </si>
  <si>
    <t>珠海高栏港经济区管理委员会</t>
  </si>
  <si>
    <t>珠海市高栏港监控及航道疏浚监管系统</t>
  </si>
  <si>
    <t>珠海市交通运输局综合行政执法局</t>
  </si>
  <si>
    <t>北江干线（清远段）航运综合公共信息平台</t>
  </si>
  <si>
    <t>清远市交通运输局</t>
  </si>
  <si>
    <t>广东省航运集团有限公司</t>
  </si>
  <si>
    <t>广州港公共信息服务平台建设工程（广州港务局）</t>
  </si>
  <si>
    <t>广州港务局</t>
  </si>
  <si>
    <t>珠江指数采集发布平台和海上丝绸之路指数研发</t>
  </si>
  <si>
    <t>广州港出海航道2015年度维护</t>
  </si>
  <si>
    <t>湛江市交通运输局</t>
  </si>
  <si>
    <t>港口危险货物安全管理体系建设</t>
  </si>
  <si>
    <t>资金使用单位</t>
  </si>
  <si>
    <t>崖门5000吨级出海航道维护性疏浚工程（Ⅰ 类）</t>
  </si>
  <si>
    <t>珠海斗门珠船集装箱码头有限公司绿色港口示范项目</t>
  </si>
  <si>
    <t>湛江港湾水上巴士项目（码头部分）</t>
  </si>
  <si>
    <t>惠来县港口管理局</t>
  </si>
  <si>
    <t>维护加固神泉港南岸防坡堤</t>
  </si>
  <si>
    <t>汕尾市港航视频监控中心</t>
  </si>
  <si>
    <t>广州航运交易所</t>
  </si>
  <si>
    <t>江门市交通运输局</t>
  </si>
  <si>
    <t>港航视频监控系统工程（Ⅱ类）</t>
  </si>
  <si>
    <t>珠海港高栏港区南迳湾作业区铁炉湾防波堤工程</t>
  </si>
  <si>
    <t>台山市广海港二期工程（港池疏浚、航道开挖工程）（Ⅲ类）</t>
  </si>
  <si>
    <t>汕头港主航道疏浚维护工程</t>
  </si>
  <si>
    <t>汕头港广澳港区防波堤工程</t>
  </si>
  <si>
    <r>
      <t>2015年</t>
    </r>
    <r>
      <rPr>
        <b/>
        <sz val="18"/>
        <rFont val="宋体"/>
        <family val="0"/>
      </rPr>
      <t>省级港口建设费安排项目投资计划表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</si>
</sst>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00_ "/>
    <numFmt numFmtId="191" formatCode="0.000_ "/>
    <numFmt numFmtId="192" formatCode="0.00000000_ "/>
    <numFmt numFmtId="193" formatCode="0.0000000_ "/>
    <numFmt numFmtId="194" formatCode="0.000000_ "/>
    <numFmt numFmtId="195" formatCode="0.00000_ "/>
    <numFmt numFmtId="196" formatCode="0_);[Red]\(0\)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0.0_ "/>
    <numFmt numFmtId="201" formatCode="0.0"/>
    <numFmt numFmtId="202" formatCode="0.000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left" vertical="center" wrapText="1"/>
    </xf>
    <xf numFmtId="188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188" fontId="22" fillId="0" borderId="10" xfId="0" applyNumberFormat="1" applyFont="1" applyFill="1" applyBorder="1" applyAlignment="1">
      <alignment horizontal="left" vertical="center" wrapText="1"/>
    </xf>
    <xf numFmtId="188" fontId="2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1" fillId="0" borderId="14" xfId="0" applyFont="1" applyBorder="1" applyAlignment="1">
      <alignment horizontal="left" vertical="center" wrapText="1"/>
    </xf>
    <xf numFmtId="188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6" xfId="0" applyFont="1" applyBorder="1" applyAlignment="1" applyProtection="1">
      <alignment horizontal="right" vertical="center" wrapText="1"/>
      <protection locked="0"/>
    </xf>
    <xf numFmtId="0" fontId="22" fillId="0" borderId="16" xfId="0" applyFont="1" applyBorder="1" applyAlignment="1" applyProtection="1">
      <alignment horizontal="right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7.25390625" style="0" customWidth="1"/>
    <col min="2" max="2" width="26.25390625" style="0" customWidth="1"/>
    <col min="3" max="3" width="48.125" style="0" customWidth="1"/>
    <col min="4" max="4" width="11.25390625" style="0" customWidth="1"/>
    <col min="5" max="5" width="11.375" style="0" customWidth="1"/>
  </cols>
  <sheetData>
    <row r="1" spans="1:5" ht="14.25" customHeight="1">
      <c r="A1" s="31" t="s">
        <v>60</v>
      </c>
      <c r="B1" s="32"/>
      <c r="C1" s="32"/>
      <c r="D1" s="32"/>
      <c r="E1" s="32"/>
    </row>
    <row r="2" spans="1:5" ht="7.5" customHeight="1">
      <c r="A2" s="32"/>
      <c r="B2" s="32"/>
      <c r="C2" s="32"/>
      <c r="D2" s="32"/>
      <c r="E2" s="32"/>
    </row>
    <row r="3" spans="1:5" ht="14.25" customHeight="1">
      <c r="A3" s="33" t="s">
        <v>19</v>
      </c>
      <c r="B3" s="33"/>
      <c r="C3" s="34"/>
      <c r="D3" s="34"/>
      <c r="E3" s="34"/>
    </row>
    <row r="4" spans="1:5" ht="15" customHeight="1">
      <c r="A4" s="26" t="s">
        <v>1</v>
      </c>
      <c r="B4" s="26" t="s">
        <v>46</v>
      </c>
      <c r="C4" s="26" t="s">
        <v>0</v>
      </c>
      <c r="D4" s="26" t="s">
        <v>12</v>
      </c>
      <c r="E4" s="26" t="s">
        <v>22</v>
      </c>
    </row>
    <row r="5" spans="1:5" ht="15.75" customHeight="1">
      <c r="A5" s="27"/>
      <c r="B5" s="27"/>
      <c r="C5" s="27"/>
      <c r="D5" s="27"/>
      <c r="E5" s="27"/>
    </row>
    <row r="6" spans="1:5" ht="19.5" customHeight="1">
      <c r="A6" s="21" t="s">
        <v>20</v>
      </c>
      <c r="B6" s="22"/>
      <c r="C6" s="23"/>
      <c r="D6" s="23"/>
      <c r="E6" s="24"/>
    </row>
    <row r="7" spans="1:5" ht="19.5" customHeight="1">
      <c r="A7" s="1">
        <v>1</v>
      </c>
      <c r="B7" s="2" t="s">
        <v>41</v>
      </c>
      <c r="C7" s="2" t="s">
        <v>43</v>
      </c>
      <c r="D7" s="3">
        <v>15351.14</v>
      </c>
      <c r="E7" s="4">
        <v>1800</v>
      </c>
    </row>
    <row r="8" spans="1:5" ht="19.5" customHeight="1">
      <c r="A8" s="1">
        <v>2</v>
      </c>
      <c r="B8" s="2" t="s">
        <v>4</v>
      </c>
      <c r="C8" s="2" t="s">
        <v>58</v>
      </c>
      <c r="D8" s="3">
        <v>15118</v>
      </c>
      <c r="E8" s="4">
        <v>1000</v>
      </c>
    </row>
    <row r="9" spans="1:5" ht="19.5" customHeight="1">
      <c r="A9" s="1">
        <v>3</v>
      </c>
      <c r="B9" s="5" t="s">
        <v>44</v>
      </c>
      <c r="C9" s="5" t="s">
        <v>5</v>
      </c>
      <c r="D9" s="6">
        <v>40000</v>
      </c>
      <c r="E9" s="7">
        <v>1800</v>
      </c>
    </row>
    <row r="10" spans="1:5" ht="19.5" customHeight="1">
      <c r="A10" s="1">
        <v>4</v>
      </c>
      <c r="B10" s="2" t="s">
        <v>2</v>
      </c>
      <c r="C10" s="2" t="s">
        <v>27</v>
      </c>
      <c r="D10" s="3">
        <v>932</v>
      </c>
      <c r="E10" s="4">
        <v>300</v>
      </c>
    </row>
    <row r="11" spans="1:5" ht="19.5" customHeight="1">
      <c r="A11" s="1">
        <v>5</v>
      </c>
      <c r="B11" s="2" t="s">
        <v>50</v>
      </c>
      <c r="C11" s="2" t="s">
        <v>51</v>
      </c>
      <c r="D11" s="3">
        <v>497</v>
      </c>
      <c r="E11" s="4">
        <v>300</v>
      </c>
    </row>
    <row r="12" spans="1:5" ht="19.5" customHeight="1">
      <c r="A12" s="1">
        <v>6</v>
      </c>
      <c r="B12" s="5" t="s">
        <v>54</v>
      </c>
      <c r="C12" s="5" t="s">
        <v>47</v>
      </c>
      <c r="D12" s="3">
        <v>1800</v>
      </c>
      <c r="E12" s="4">
        <v>400</v>
      </c>
    </row>
    <row r="13" spans="1:5" ht="19.5" customHeight="1">
      <c r="A13" s="1">
        <v>7</v>
      </c>
      <c r="B13" s="2" t="s">
        <v>23</v>
      </c>
      <c r="C13" s="2" t="s">
        <v>24</v>
      </c>
      <c r="D13" s="2">
        <v>1240</v>
      </c>
      <c r="E13" s="4">
        <v>400</v>
      </c>
    </row>
    <row r="14" spans="1:5" ht="19.5" customHeight="1">
      <c r="A14" s="25" t="s">
        <v>21</v>
      </c>
      <c r="B14" s="17"/>
      <c r="C14" s="18"/>
      <c r="D14" s="8">
        <f>SUM(D7:D13)</f>
        <v>74938.14</v>
      </c>
      <c r="E14" s="8">
        <f>SUM(E7:E13)</f>
        <v>6000</v>
      </c>
    </row>
    <row r="15" spans="1:5" ht="19.5" customHeight="1">
      <c r="A15" s="15" t="s">
        <v>13</v>
      </c>
      <c r="B15" s="16"/>
      <c r="C15" s="17"/>
      <c r="D15" s="17"/>
      <c r="E15" s="18"/>
    </row>
    <row r="16" spans="1:5" ht="19.5" customHeight="1">
      <c r="A16" s="28" t="s">
        <v>14</v>
      </c>
      <c r="B16" s="28"/>
      <c r="C16" s="29"/>
      <c r="D16" s="29"/>
      <c r="E16" s="29"/>
    </row>
    <row r="17" spans="1:5" ht="19.5" customHeight="1">
      <c r="A17" s="1">
        <v>8</v>
      </c>
      <c r="B17" s="2" t="s">
        <v>41</v>
      </c>
      <c r="C17" s="2" t="s">
        <v>40</v>
      </c>
      <c r="D17" s="3">
        <v>1200</v>
      </c>
      <c r="E17" s="4">
        <v>200</v>
      </c>
    </row>
    <row r="18" spans="1:5" ht="19.5" customHeight="1">
      <c r="A18" s="1">
        <v>9</v>
      </c>
      <c r="B18" s="2" t="s">
        <v>53</v>
      </c>
      <c r="C18" s="2" t="s">
        <v>42</v>
      </c>
      <c r="D18" s="3">
        <v>600</v>
      </c>
      <c r="E18" s="4">
        <v>200</v>
      </c>
    </row>
    <row r="19" spans="1:5" ht="25.5" customHeight="1">
      <c r="A19" s="1">
        <v>10</v>
      </c>
      <c r="B19" s="2" t="s">
        <v>36</v>
      </c>
      <c r="C19" s="2" t="s">
        <v>35</v>
      </c>
      <c r="D19" s="3">
        <v>800</v>
      </c>
      <c r="E19" s="4">
        <v>200</v>
      </c>
    </row>
    <row r="20" spans="1:5" ht="19.5" customHeight="1">
      <c r="A20" s="1">
        <v>11</v>
      </c>
      <c r="B20" s="2" t="s">
        <v>16</v>
      </c>
      <c r="C20" s="2" t="s">
        <v>52</v>
      </c>
      <c r="D20" s="3">
        <v>300</v>
      </c>
      <c r="E20" s="4">
        <v>200</v>
      </c>
    </row>
    <row r="21" spans="1:5" ht="19.5" customHeight="1">
      <c r="A21" s="1">
        <v>12</v>
      </c>
      <c r="B21" s="2" t="s">
        <v>2</v>
      </c>
      <c r="C21" s="2" t="s">
        <v>28</v>
      </c>
      <c r="D21" s="3">
        <v>718</v>
      </c>
      <c r="E21" s="4">
        <v>200</v>
      </c>
    </row>
    <row r="22" spans="1:5" ht="19.5" customHeight="1">
      <c r="A22" s="9">
        <v>13</v>
      </c>
      <c r="B22" s="2" t="s">
        <v>54</v>
      </c>
      <c r="C22" s="10" t="s">
        <v>55</v>
      </c>
      <c r="D22" s="11">
        <v>275</v>
      </c>
      <c r="E22" s="4">
        <v>200</v>
      </c>
    </row>
    <row r="23" spans="1:5" ht="19.5" customHeight="1">
      <c r="A23" s="1">
        <v>14</v>
      </c>
      <c r="B23" s="2" t="s">
        <v>38</v>
      </c>
      <c r="C23" s="2" t="s">
        <v>37</v>
      </c>
      <c r="D23" s="3">
        <v>1300</v>
      </c>
      <c r="E23" s="4">
        <v>200</v>
      </c>
    </row>
    <row r="24" spans="1:5" ht="19.5" customHeight="1">
      <c r="A24" s="1">
        <v>15</v>
      </c>
      <c r="B24" s="2" t="s">
        <v>32</v>
      </c>
      <c r="C24" s="2" t="s">
        <v>33</v>
      </c>
      <c r="D24" s="3">
        <v>6600</v>
      </c>
      <c r="E24" s="4">
        <v>200</v>
      </c>
    </row>
    <row r="25" spans="1:5" ht="19.5" customHeight="1">
      <c r="A25" s="19" t="s">
        <v>18</v>
      </c>
      <c r="B25" s="20"/>
      <c r="C25" s="30"/>
      <c r="D25" s="3">
        <f>SUM(D17:D24)</f>
        <v>11793</v>
      </c>
      <c r="E25" s="3">
        <f>SUM(E17:E24)</f>
        <v>1600</v>
      </c>
    </row>
    <row r="26" spans="1:5" ht="19.5" customHeight="1">
      <c r="A26" s="28" t="s">
        <v>7</v>
      </c>
      <c r="B26" s="28"/>
      <c r="C26" s="29"/>
      <c r="D26" s="29"/>
      <c r="E26" s="29"/>
    </row>
    <row r="27" spans="1:5" ht="19.5" customHeight="1">
      <c r="A27" s="1">
        <v>16</v>
      </c>
      <c r="B27" s="11" t="s">
        <v>26</v>
      </c>
      <c r="C27" s="10" t="s">
        <v>45</v>
      </c>
      <c r="D27" s="3">
        <v>360</v>
      </c>
      <c r="E27" s="3">
        <v>200</v>
      </c>
    </row>
    <row r="28" spans="1:5" ht="19.5" customHeight="1">
      <c r="A28" s="19" t="s">
        <v>18</v>
      </c>
      <c r="B28" s="20"/>
      <c r="C28" s="20"/>
      <c r="D28" s="3">
        <f>D27</f>
        <v>360</v>
      </c>
      <c r="E28" s="3">
        <f>E27</f>
        <v>200</v>
      </c>
    </row>
    <row r="29" spans="1:5" ht="19.5" customHeight="1">
      <c r="A29" s="28" t="s">
        <v>8</v>
      </c>
      <c r="B29" s="28"/>
      <c r="C29" s="29"/>
      <c r="D29" s="29"/>
      <c r="E29" s="29"/>
    </row>
    <row r="30" spans="1:5" ht="19.5" customHeight="1">
      <c r="A30" s="1">
        <v>17</v>
      </c>
      <c r="B30" s="2" t="s">
        <v>2</v>
      </c>
      <c r="C30" s="2" t="s">
        <v>29</v>
      </c>
      <c r="D30" s="3">
        <v>900</v>
      </c>
      <c r="E30" s="3">
        <v>200</v>
      </c>
    </row>
    <row r="31" spans="1:5" ht="19.5" customHeight="1">
      <c r="A31" s="1">
        <v>18</v>
      </c>
      <c r="B31" s="2" t="s">
        <v>3</v>
      </c>
      <c r="C31" s="2" t="s">
        <v>25</v>
      </c>
      <c r="D31" s="3">
        <v>598.7</v>
      </c>
      <c r="E31" s="3">
        <v>200</v>
      </c>
    </row>
    <row r="32" spans="1:5" ht="19.5" customHeight="1">
      <c r="A32" s="19" t="s">
        <v>18</v>
      </c>
      <c r="B32" s="20"/>
      <c r="C32" s="20"/>
      <c r="D32" s="3">
        <f>SUM(D30:D31)</f>
        <v>1498.7</v>
      </c>
      <c r="E32" s="3">
        <f>SUM(E30:E31)</f>
        <v>400</v>
      </c>
    </row>
    <row r="33" spans="1:5" ht="19.5" customHeight="1">
      <c r="A33" s="28" t="s">
        <v>9</v>
      </c>
      <c r="B33" s="28"/>
      <c r="C33" s="29"/>
      <c r="D33" s="29"/>
      <c r="E33" s="29"/>
    </row>
    <row r="34" spans="1:5" ht="19.5" customHeight="1">
      <c r="A34" s="1">
        <v>19</v>
      </c>
      <c r="B34" s="2" t="s">
        <v>39</v>
      </c>
      <c r="C34" s="2" t="s">
        <v>48</v>
      </c>
      <c r="D34" s="3">
        <v>846.4</v>
      </c>
      <c r="E34" s="3">
        <v>200</v>
      </c>
    </row>
    <row r="35" spans="1:5" ht="19.5" customHeight="1">
      <c r="A35" s="19" t="s">
        <v>18</v>
      </c>
      <c r="B35" s="20"/>
      <c r="C35" s="20"/>
      <c r="D35" s="3">
        <f>SUM(D34:D34)</f>
        <v>846.4</v>
      </c>
      <c r="E35" s="3">
        <f>SUM(E34:E34)</f>
        <v>200</v>
      </c>
    </row>
    <row r="36" spans="1:5" ht="19.5" customHeight="1">
      <c r="A36" s="28" t="s">
        <v>10</v>
      </c>
      <c r="B36" s="28"/>
      <c r="C36" s="29"/>
      <c r="D36" s="29"/>
      <c r="E36" s="29"/>
    </row>
    <row r="37" spans="1:5" ht="19.5" customHeight="1">
      <c r="A37" s="1">
        <v>20</v>
      </c>
      <c r="B37" s="5" t="s">
        <v>39</v>
      </c>
      <c r="C37" s="5" t="s">
        <v>49</v>
      </c>
      <c r="D37" s="5">
        <v>3500</v>
      </c>
      <c r="E37" s="6">
        <v>400</v>
      </c>
    </row>
    <row r="38" spans="1:5" ht="19.5" customHeight="1">
      <c r="A38" s="1">
        <v>21</v>
      </c>
      <c r="B38" s="2" t="s">
        <v>6</v>
      </c>
      <c r="C38" s="2" t="s">
        <v>30</v>
      </c>
      <c r="D38" s="2">
        <v>4356.59</v>
      </c>
      <c r="E38" s="3">
        <v>200</v>
      </c>
    </row>
    <row r="39" spans="1:5" ht="19.5" customHeight="1">
      <c r="A39" s="19" t="s">
        <v>18</v>
      </c>
      <c r="B39" s="20"/>
      <c r="C39" s="20"/>
      <c r="D39" s="3">
        <f>D38+D37</f>
        <v>7856.59</v>
      </c>
      <c r="E39" s="3">
        <f>E38+E37</f>
        <v>600</v>
      </c>
    </row>
    <row r="40" spans="1:5" ht="19.5" customHeight="1">
      <c r="A40" s="25" t="s">
        <v>17</v>
      </c>
      <c r="B40" s="17"/>
      <c r="C40" s="18"/>
      <c r="D40" s="12">
        <f>D32+D28+D25+D39+D35</f>
        <v>22354.690000000002</v>
      </c>
      <c r="E40" s="12">
        <f>E32+E28+E25+E39+E35</f>
        <v>3000</v>
      </c>
    </row>
    <row r="41" spans="1:5" ht="19.5" customHeight="1">
      <c r="A41" s="15" t="s">
        <v>11</v>
      </c>
      <c r="B41" s="16"/>
      <c r="C41" s="17"/>
      <c r="D41" s="17"/>
      <c r="E41" s="18"/>
    </row>
    <row r="42" spans="1:5" ht="19.5" customHeight="1">
      <c r="A42" s="1">
        <v>22</v>
      </c>
      <c r="B42" s="2" t="s">
        <v>34</v>
      </c>
      <c r="C42" s="2" t="s">
        <v>56</v>
      </c>
      <c r="D42" s="2">
        <v>66649.87</v>
      </c>
      <c r="E42" s="3">
        <v>250</v>
      </c>
    </row>
    <row r="43" spans="1:5" ht="19.5" customHeight="1">
      <c r="A43" s="1">
        <v>23</v>
      </c>
      <c r="B43" s="13" t="s">
        <v>4</v>
      </c>
      <c r="C43" s="14" t="s">
        <v>59</v>
      </c>
      <c r="D43" s="2">
        <v>162759.35</v>
      </c>
      <c r="E43" s="3">
        <v>500</v>
      </c>
    </row>
    <row r="44" spans="1:5" ht="27" customHeight="1">
      <c r="A44" s="1">
        <v>24</v>
      </c>
      <c r="B44" s="2" t="s">
        <v>31</v>
      </c>
      <c r="C44" s="2" t="s">
        <v>57</v>
      </c>
      <c r="D44" s="2">
        <v>7482</v>
      </c>
      <c r="E44" s="3">
        <v>250</v>
      </c>
    </row>
    <row r="45" spans="1:5" ht="19.5" customHeight="1">
      <c r="A45" s="25" t="s">
        <v>15</v>
      </c>
      <c r="B45" s="17"/>
      <c r="C45" s="18"/>
      <c r="D45" s="12">
        <f>D43+D42+D44</f>
        <v>236891.22</v>
      </c>
      <c r="E45" s="12">
        <f>E43+E42+E44</f>
        <v>1000</v>
      </c>
    </row>
  </sheetData>
  <sheetProtection/>
  <mergeCells count="23">
    <mergeCell ref="A1:E2"/>
    <mergeCell ref="A3:E3"/>
    <mergeCell ref="B4:B5"/>
    <mergeCell ref="C4:C5"/>
    <mergeCell ref="E4:E5"/>
    <mergeCell ref="A4:A5"/>
    <mergeCell ref="A29:E29"/>
    <mergeCell ref="A26:E26"/>
    <mergeCell ref="A45:C45"/>
    <mergeCell ref="A39:C39"/>
    <mergeCell ref="A33:E33"/>
    <mergeCell ref="A36:E36"/>
    <mergeCell ref="A40:C40"/>
    <mergeCell ref="D4:D5"/>
    <mergeCell ref="A28:C28"/>
    <mergeCell ref="A41:E41"/>
    <mergeCell ref="A32:C32"/>
    <mergeCell ref="A35:C35"/>
    <mergeCell ref="A6:E6"/>
    <mergeCell ref="A14:C14"/>
    <mergeCell ref="A15:E15"/>
    <mergeCell ref="A16:E16"/>
    <mergeCell ref="A25:C2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王新</cp:lastModifiedBy>
  <cp:lastPrinted>2015-07-09T07:37:49Z</cp:lastPrinted>
  <dcterms:created xsi:type="dcterms:W3CDTF">2012-10-08T01:29:01Z</dcterms:created>
  <dcterms:modified xsi:type="dcterms:W3CDTF">2015-07-09T07:38:01Z</dcterms:modified>
  <cp:category/>
  <cp:version/>
  <cp:contentType/>
  <cp:contentStatus/>
</cp:coreProperties>
</file>