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120" windowWidth="20730" windowHeight="4380" tabRatio="637" activeTab="0"/>
  </bookViews>
  <sheets>
    <sheet name="内河" sheetId="1" r:id="rId1"/>
  </sheets>
  <definedNames>
    <definedName name="_xlnm._FilterDatabase" localSheetId="0" hidden="1">'内河'!$A$6:$V$12</definedName>
    <definedName name="caiwu">#REF!</definedName>
    <definedName name="caiwu1">#REF!,#REF!,#REF!,#REF!,#REF!,#REF!,#REF!,#REF!,#REF!,#REF!,#REF!,#REF!,#REF!,#REF!,#REF!,#REF!,#REF!,#REF!,#REF!</definedName>
    <definedName name="caiwu2">#REF!,#REF!,#REF!,#REF!,#REF!,#REF!,#REF!,#REF!,#REF!,#REF!,#REF!,#REF!,#REF!,#REF!,#REF!,#REF!,#REF!,#REF!,#REF!</definedName>
    <definedName name="_xlnm.Print_Area" localSheetId="0">'内河'!$A$1:$U$12</definedName>
    <definedName name="_xlnm.Print_Titles" localSheetId="0">'内河'!$1:$5</definedName>
    <definedName name="XFD1048576">#REF!</definedName>
    <definedName name="财务">#REF!</definedName>
    <definedName name="长江经济带">#REF!</definedName>
  </definedNames>
  <calcPr fullCalcOnLoad="1"/>
</workbook>
</file>

<file path=xl/sharedStrings.xml><?xml version="1.0" encoding="utf-8"?>
<sst xmlns="http://schemas.openxmlformats.org/spreadsheetml/2006/main" count="72" uniqueCount="56">
  <si>
    <t>合计</t>
  </si>
  <si>
    <t>港建费</t>
  </si>
  <si>
    <t>开工年</t>
  </si>
  <si>
    <t>完工年</t>
  </si>
  <si>
    <t>新增生产能力</t>
  </si>
  <si>
    <t>承诺函</t>
  </si>
  <si>
    <t>广东省交通运输厅</t>
  </si>
  <si>
    <t>粤交基[2014]902号</t>
  </si>
  <si>
    <t>北江（曲江乌石至三水河口）航道扩能升级工程白石窑枢纽船闸工程</t>
  </si>
  <si>
    <t>北江（曲江乌石至三水河口）航道扩能升级工程清远枢纽二线船闸工程</t>
  </si>
  <si>
    <t>北江（曲江乌石至三水河口）航道扩能升级工程飞来峡枢纽二线船闸工程</t>
  </si>
  <si>
    <t>北江（曲江乌石至三水河口）航道扩能升级工程飞来峡枢纽三线船闸工程</t>
  </si>
  <si>
    <t>新建白石窑枢纽二线船闸，重建白石窑枢纽一线船闸</t>
  </si>
  <si>
    <t>1000吨级船闸一座</t>
  </si>
  <si>
    <t>粤发改交通函[2014]3561号</t>
  </si>
  <si>
    <t>粤交基[2014]1698 号</t>
  </si>
  <si>
    <t>粤交基[2014]1555 号</t>
  </si>
  <si>
    <t>粤交基[2015]37号</t>
  </si>
  <si>
    <t>粤交基[2015]39号</t>
  </si>
  <si>
    <t>粤发改交通函[2013]4028号</t>
  </si>
  <si>
    <t>粤发改交通函[2014]332号</t>
  </si>
  <si>
    <t>内河Ⅰ级航道，171公里</t>
  </si>
  <si>
    <t>榕江航道整治工程</t>
  </si>
  <si>
    <t>西江航运干线界首至肇庆段一级航道整治工程</t>
  </si>
  <si>
    <t>300吨至5000吨级海轮，73公里</t>
  </si>
  <si>
    <t>交规划函[2014]1103号</t>
  </si>
  <si>
    <t>单位名称</t>
  </si>
  <si>
    <t>项目名称</t>
  </si>
  <si>
    <t>自筹</t>
  </si>
  <si>
    <t>其中：中央</t>
  </si>
  <si>
    <t>前期工作情况</t>
  </si>
  <si>
    <t>部投资</t>
  </si>
  <si>
    <t>总的建设要求</t>
  </si>
  <si>
    <t>投资(万元)</t>
  </si>
  <si>
    <t>主要建设内容</t>
  </si>
  <si>
    <t>粤交基[2015]668号</t>
  </si>
  <si>
    <t>总投资（万元）</t>
  </si>
  <si>
    <t>建设规模</t>
  </si>
  <si>
    <t>建设年限</t>
  </si>
  <si>
    <t>工可批复或核准文号</t>
  </si>
  <si>
    <t>初步设计批复文号</t>
  </si>
  <si>
    <t>其中：中央预算内</t>
  </si>
  <si>
    <t>中央总投资</t>
  </si>
  <si>
    <t>交规划函[2015]441号</t>
  </si>
  <si>
    <t>交规划函[2015]438号</t>
  </si>
  <si>
    <t>交规划函[2015]439号</t>
  </si>
  <si>
    <t>交规划函[2015]440号</t>
  </si>
  <si>
    <r>
      <t>201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年计划</t>
    </r>
  </si>
  <si>
    <r>
      <t>到201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年底累计完成投资（万元）</t>
    </r>
  </si>
  <si>
    <t>船闸建设</t>
  </si>
  <si>
    <t>2016年水运建设投资计划（地方内河航运项目）</t>
  </si>
  <si>
    <t>航道疏浚</t>
  </si>
  <si>
    <t>航道疏浚、炸碓</t>
  </si>
  <si>
    <t>交规划函[2016]121号</t>
  </si>
  <si>
    <t>中央
预算内</t>
  </si>
  <si>
    <t>附件6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</si>
</sst>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m&quot;月&quot;"/>
    <numFmt numFmtId="177" formatCode="&quot;$&quot;#,##0_);[Red]\(&quot;$&quot;#,##0\)"/>
    <numFmt numFmtId="178" formatCode="&quot;\&quot;#,##0.00;[Red]&quot;\&quot;\-#,##0.00"/>
    <numFmt numFmtId="179" formatCode="&quot;\&quot;#,##0;[Red]&quot;\&quot;\-#,##0"/>
    <numFmt numFmtId="180" formatCode="&quot;$&quot;#,##0.00_);[Red]\(&quot;$&quot;#,##0.00\)"/>
    <numFmt numFmtId="181" formatCode="#,##0_ "/>
    <numFmt numFmtId="182" formatCode="0.0000000"/>
    <numFmt numFmtId="183" formatCode="0.000000"/>
    <numFmt numFmtId="184" formatCode="0.00000000"/>
    <numFmt numFmtId="185" formatCode="_-* #,##0_-;\-* #,##0_-;_-* &quot;-&quot;_-;_-@_-"/>
    <numFmt numFmtId="186" formatCode="_-* #,##0.00_-;\-* #,##0.00_-;_-* &quot;-&quot;??_-;_-@_-"/>
    <numFmt numFmtId="187" formatCode="0_ "/>
    <numFmt numFmtId="188" formatCode="0_);[Red]\(0\)"/>
    <numFmt numFmtId="189" formatCode="0;[Red]0"/>
    <numFmt numFmtId="190" formatCode="0.00_ "/>
    <numFmt numFmtId="191" formatCode="#,##0_ ;[Red]\-#,##0\ "/>
    <numFmt numFmtId="192" formatCode="#,##0_);[Red]\(#,##0\)"/>
    <numFmt numFmtId="193" formatCode="_ * #,##0_ ;_ * \-#,##0_ ;_ * &quot;-&quot;??_ ;_ @_ "/>
    <numFmt numFmtId="194" formatCode="#,##0;[Red]#,##0"/>
    <numFmt numFmtId="195" formatCode="_(* #,##0.00_);_(* \(#,##0.00\);_(* &quot;-&quot;??_);_(@_)"/>
    <numFmt numFmtId="196" formatCode="_(* #,##0_);_(* \(#,##0\);_(* &quot;-&quot;??_);_(@_)"/>
    <numFmt numFmtId="197" formatCode="0.00_);[Red]\(0.00\)"/>
    <numFmt numFmtId="198" formatCode="0.000_ "/>
    <numFmt numFmtId="199" formatCode="0.0_ "/>
    <numFmt numFmtId="200" formatCode="0.0_);[Red]\(0.0\)"/>
  </numFmts>
  <fonts count="4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sz val="12"/>
      <name val="바탕체"/>
      <family val="3"/>
    </font>
    <font>
      <b/>
      <sz val="15"/>
      <color indexed="56"/>
      <name val="宋体"/>
      <family val="0"/>
    </font>
    <font>
      <b/>
      <sz val="10"/>
      <color indexed="8"/>
      <name val="黑体"/>
      <family val="3"/>
    </font>
    <font>
      <b/>
      <sz val="18"/>
      <color indexed="56"/>
      <name val="宋体"/>
      <family val="0"/>
    </font>
    <font>
      <sz val="10"/>
      <color indexed="8"/>
      <name val="宋体"/>
      <family val="0"/>
    </font>
    <font>
      <sz val="11"/>
      <name val="蹈框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name val="Book Antiqua"/>
      <family val="1"/>
    </font>
    <font>
      <sz val="12"/>
      <name val="Helv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</borders>
  <cellStyleXfs count="2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 vertical="center"/>
      <protection/>
    </xf>
    <xf numFmtId="0" fontId="25" fillId="19" borderId="0" applyNumberFormat="0" applyBorder="0" applyAlignment="0" applyProtection="0"/>
    <xf numFmtId="0" fontId="25" fillId="21" borderId="1" applyNumberFormat="0" applyBorder="0" applyAlignment="0" applyProtection="0"/>
    <xf numFmtId="0" fontId="29" fillId="0" borderId="0">
      <alignment vertical="center"/>
      <protection/>
    </xf>
    <xf numFmtId="0" fontId="28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31" fillId="21" borderId="0">
      <alignment horizontal="center" vertical="center"/>
      <protection/>
    </xf>
    <xf numFmtId="49" fontId="17" fillId="21" borderId="0">
      <alignment horizontal="left" vertical="top"/>
      <protection/>
    </xf>
    <xf numFmtId="49" fontId="17" fillId="21" borderId="0">
      <alignment horizontal="right" vertical="top"/>
      <protection/>
    </xf>
    <xf numFmtId="49" fontId="15" fillId="21" borderId="0">
      <alignment horizontal="center" vertical="center"/>
      <protection/>
    </xf>
    <xf numFmtId="49" fontId="17" fillId="21" borderId="0">
      <alignment horizontal="center" vertical="center"/>
      <protection/>
    </xf>
    <xf numFmtId="49" fontId="17" fillId="21" borderId="0">
      <alignment horizontal="left" vertical="center"/>
      <protection/>
    </xf>
    <xf numFmtId="49" fontId="17" fillId="21" borderId="0">
      <alignment horizontal="righ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top"/>
      <protection/>
    </xf>
    <xf numFmtId="0" fontId="1" fillId="0" borderId="0">
      <alignment vertical="center"/>
      <protection/>
    </xf>
    <xf numFmtId="0" fontId="3" fillId="0" borderId="0">
      <alignment vertical="top"/>
      <protection/>
    </xf>
    <xf numFmtId="0" fontId="5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9" borderId="6" applyNumberFormat="0" applyAlignment="0" applyProtection="0"/>
    <xf numFmtId="0" fontId="26" fillId="20" borderId="7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8" applyNumberFormat="0" applyFill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 vertical="center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8" borderId="0" applyNumberFormat="0" applyBorder="0" applyAlignment="0" applyProtection="0"/>
    <xf numFmtId="0" fontId="35" fillId="29" borderId="0" applyNumberFormat="0" applyBorder="0" applyAlignment="0" applyProtection="0"/>
    <xf numFmtId="0" fontId="37" fillId="19" borderId="9" applyNumberFormat="0" applyAlignment="0" applyProtection="0"/>
    <xf numFmtId="0" fontId="36" fillId="7" borderId="6" applyNumberFormat="0" applyAlignment="0" applyProtection="0"/>
    <xf numFmtId="181" fontId="33" fillId="0" borderId="1">
      <alignment horizontal="right" vertical="center"/>
      <protection/>
    </xf>
    <xf numFmtId="0" fontId="32" fillId="22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 vertical="center"/>
      <protection/>
    </xf>
    <xf numFmtId="0" fontId="8" fillId="6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87" fontId="4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45" fillId="0" borderId="12" xfId="0" applyFont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0" fontId="45" fillId="0" borderId="1" xfId="0" applyFont="1" applyBorder="1" applyAlignment="1">
      <alignment horizontal="right" vertical="top" wrapText="1"/>
    </xf>
    <xf numFmtId="0" fontId="45" fillId="0" borderId="1" xfId="0" applyFont="1" applyBorder="1" applyAlignment="1">
      <alignment horizontal="center" vertical="top" wrapText="1"/>
    </xf>
    <xf numFmtId="187" fontId="45" fillId="0" borderId="1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</cellXfs>
  <cellStyles count="247">
    <cellStyle name="Normal" xfId="0"/>
    <cellStyle name="_2007 贵州 公路、水路项目-与部对接后" xfId="15"/>
    <cellStyle name="_2007 路网及治超站" xfId="16"/>
    <cellStyle name="_2007高速计划修改" xfId="17"/>
    <cellStyle name="_2007年报部建议计划（0703012）" xfId="18"/>
    <cellStyle name="_2007年东中部通村油路改造计划" xfId="19"/>
    <cellStyle name="_2007年公路建议计划(宁夏核对交通部）" xfId="20"/>
    <cellStyle name="_2007年湖南省一般公路建议计划" xfId="21"/>
    <cellStyle name="_2007年计划规模厅" xfId="22"/>
    <cellStyle name="_2007年计划核对  报部" xfId="23"/>
    <cellStyle name="_2007年农村渡口改造、渡该桥计划" xfId="24"/>
    <cellStyle name="_2007年农村客运站计划 " xfId="25"/>
    <cellStyle name="_2007年通达工程计划" xfId="26"/>
    <cellStyle name="_2008年公路建设计划（定稿080202）核对会改" xfId="27"/>
    <cellStyle name="_2008年公路建设计划（下达计划版）" xfId="28"/>
    <cellStyle name="_2008年公路建议计划空白表部" xfId="29"/>
    <cellStyle name="_2008年计划初稿--黑龙江--公路反馈" xfId="30"/>
    <cellStyle name="_2008年农村公路计划（下达计划版）" xfId="31"/>
    <cellStyle name="_2008年预算内边防界河项目（根据发改委要求1.2亿元）转发" xfId="32"/>
    <cellStyle name="_2008年治超站点计划" xfId="33"/>
    <cellStyle name="_2009路网结构改造工程建议计划表" xfId="34"/>
    <cellStyle name="_2009年公路建议计划空白表.13xls" xfId="35"/>
    <cellStyle name="_2009年计划初稿--黑龙江--公路反馈" xfId="36"/>
    <cellStyle name="_2009年万公里1" xfId="37"/>
    <cellStyle name="_2师2009年公路建议计划表" xfId="38"/>
    <cellStyle name="_6师 2008年公路建议计划表" xfId="39"/>
    <cellStyle name="_9师2009年公路建议计划空白表" xfId="40"/>
    <cellStyle name="_Book1" xfId="41"/>
    <cellStyle name="_Book2" xfId="42"/>
    <cellStyle name="_ET_STYLE_NoName_00_" xfId="43"/>
    <cellStyle name="_安徽（核对后2-13）x" xfId="44"/>
    <cellStyle name="_安徽（核对后正式上报稿）x" xfId="45"/>
    <cellStyle name="_兵团 2008年公路建议计划明细表-最终1120" xfId="46"/>
    <cellStyle name="_兵团安保" xfId="47"/>
    <cellStyle name="_兵团安保危桥改造项目计划核对初稿" xfId="48"/>
    <cellStyle name="_兵团危桥" xfId="49"/>
    <cellStyle name="_兵团修改调整报部2008年通乡油路计划表" xfId="50"/>
    <cellStyle name="_各师上报2009年重点项目建议计划" xfId="51"/>
    <cellStyle name="_公路全社会总表(全国汇总)" xfId="52"/>
    <cellStyle name="_公路司2007计划" xfId="53"/>
    <cellStyle name="_河南2007" xfId="54"/>
    <cellStyle name="_黑龙江2007年计划规模反馈部" xfId="55"/>
    <cellStyle name="_湖北(公路)" xfId="56"/>
    <cellStyle name="_湖北农村公路建设（核对调整后）" xfId="57"/>
    <cellStyle name="_汇总表报规划司" xfId="58"/>
    <cellStyle name="_建议计划（陕西通达报部4.11）" xfId="59"/>
    <cellStyle name="_江苏（农村渡口）" xfId="60"/>
    <cellStyle name="_江苏（农村客运站）" xfId="61"/>
    <cellStyle name="_辽宁（公路）" xfId="62"/>
    <cellStyle name="_青海" xfId="63"/>
    <cellStyle name="_厦门2007年公路建议计划表(上报稿)" xfId="64"/>
    <cellStyle name="_调整正式报部2008年公路建议计划表" xfId="65"/>
    <cellStyle name="_西藏2007年固定资产投资计划（交通部要求核实3月5日）" xfId="66"/>
    <cellStyle name="_新疆2007年交通固定资产投资建议计划" xfId="67"/>
    <cellStyle name="_一般项目" xfId="68"/>
    <cellStyle name="_云南公路2007核对" xfId="69"/>
    <cellStyle name="_灾害防治" xfId="70"/>
    <cellStyle name="0,0_x000d__x000a_NA_x000d__x000a_" xfId="71"/>
    <cellStyle name="20% - 强调文字颜色 1" xfId="72"/>
    <cellStyle name="20% - 强调文字颜色 2" xfId="73"/>
    <cellStyle name="20% - 强调文字颜色 3" xfId="74"/>
    <cellStyle name="20% - 强调文字颜色 4" xfId="75"/>
    <cellStyle name="20% - 强调文字颜色 5" xfId="76"/>
    <cellStyle name="20% - 强调文字颜色 6" xfId="77"/>
    <cellStyle name="40% - 强调文字颜色 1" xfId="78"/>
    <cellStyle name="40% - 强调文字颜色 2" xfId="79"/>
    <cellStyle name="40% - 强调文字颜色 3" xfId="80"/>
    <cellStyle name="40% - 强调文字颜色 4" xfId="81"/>
    <cellStyle name="40% - 强调文字颜色 5" xfId="82"/>
    <cellStyle name="40% - 强调文字颜色 6" xfId="83"/>
    <cellStyle name="60% - 强调文字颜色 1" xfId="84"/>
    <cellStyle name="60% - 强调文字颜色 2" xfId="85"/>
    <cellStyle name="60% - 强调文字颜色 3" xfId="86"/>
    <cellStyle name="60% - 强调文字颜色 4" xfId="87"/>
    <cellStyle name="60% - 强调文字颜色 5" xfId="88"/>
    <cellStyle name="60% - 强调文字颜色 6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Accent2 - 40%" xfId="96"/>
    <cellStyle name="Accent2 - 60%" xfId="97"/>
    <cellStyle name="Accent3" xfId="98"/>
    <cellStyle name="Accent3 - 20%" xfId="99"/>
    <cellStyle name="Accent3 - 40%" xfId="100"/>
    <cellStyle name="Accent3 - 60%" xfId="101"/>
    <cellStyle name="Accent4" xfId="102"/>
    <cellStyle name="Accent4 - 20%" xfId="103"/>
    <cellStyle name="Accent4 - 40%" xfId="104"/>
    <cellStyle name="Accent4 - 60%" xfId="105"/>
    <cellStyle name="Accent5" xfId="106"/>
    <cellStyle name="Accent5 - 20%" xfId="107"/>
    <cellStyle name="Accent5 - 40%" xfId="108"/>
    <cellStyle name="Accent5 - 60%" xfId="109"/>
    <cellStyle name="Accent6" xfId="110"/>
    <cellStyle name="Accent6 - 20%" xfId="111"/>
    <cellStyle name="Accent6 - 40%" xfId="112"/>
    <cellStyle name="Accent6 - 60%" xfId="113"/>
    <cellStyle name="C:\Documents and Settings\Administrator\My Documents" xfId="114"/>
    <cellStyle name="Comma [0]_laroux" xfId="115"/>
    <cellStyle name="Comma_laroux" xfId="116"/>
    <cellStyle name="Currency [0]_laroux" xfId="117"/>
    <cellStyle name="Currency_laroux" xfId="118"/>
    <cellStyle name="gcd" xfId="119"/>
    <cellStyle name="Grey" xfId="120"/>
    <cellStyle name="Input [yellow]" xfId="121"/>
    <cellStyle name="Normal - Style1" xfId="122"/>
    <cellStyle name="Normal_0105第二套审计报表定稿" xfId="123"/>
    <cellStyle name="Percent [2]" xfId="124"/>
    <cellStyle name="Percent [2]P" xfId="125"/>
    <cellStyle name="RowLevel_0" xfId="126"/>
    <cellStyle name="S1-0" xfId="127"/>
    <cellStyle name="S1-1" xfId="128"/>
    <cellStyle name="S1-2" xfId="129"/>
    <cellStyle name="S1-3" xfId="130"/>
    <cellStyle name="S1-4" xfId="131"/>
    <cellStyle name="S1-5" xfId="132"/>
    <cellStyle name="S1-6" xfId="133"/>
    <cellStyle name="Percent" xfId="134"/>
    <cellStyle name="百分比 2" xfId="135"/>
    <cellStyle name="捠壿 [0.00]_TABLE 3" xfId="136"/>
    <cellStyle name="捠壿_TABLE 3" xfId="137"/>
    <cellStyle name="标题" xfId="138"/>
    <cellStyle name="标题 1" xfId="139"/>
    <cellStyle name="标题 2" xfId="140"/>
    <cellStyle name="标题 3" xfId="141"/>
    <cellStyle name="标题 4" xfId="142"/>
    <cellStyle name="表标题" xfId="143"/>
    <cellStyle name="差" xfId="144"/>
    <cellStyle name="差_2008-2012年水运建设项目投资表" xfId="145"/>
    <cellStyle name="差_2008界河项目" xfId="146"/>
    <cellStyle name="差_2008年公路建设计划（定稿080202）核对会改" xfId="147"/>
    <cellStyle name="差_2008年公路建设计划（下达计划版）" xfId="148"/>
    <cellStyle name="差_2008年公路建议计划空白表部" xfId="149"/>
    <cellStyle name="差_2008年计划初稿--黑龙江--公路反馈" xfId="150"/>
    <cellStyle name="差_2008年农村公路计划（下达计划版）" xfId="151"/>
    <cellStyle name="差_2009路网结构改造工程建议计划表" xfId="152"/>
    <cellStyle name="差_2009年计划初稿--黑龙江--公路反馈" xfId="153"/>
    <cellStyle name="差_2009年农村客运站计划(上报计划处定稿)(1)" xfId="154"/>
    <cellStyle name="差_2009年农村客运站计划(上报计划处稿)" xfId="155"/>
    <cellStyle name="差_2009年万公里1" xfId="156"/>
    <cellStyle name="差_2011年公路建议计划空白表" xfId="157"/>
    <cellStyle name="差_2011年建议计划_水运）" xfId="158"/>
    <cellStyle name="差_2011年界河装备、海事转移支付项目（给财务案）" xfId="159"/>
    <cellStyle name="差_兵团 2008年公路建议计划明细表-最终1120" xfId="160"/>
    <cellStyle name="差_兵团上报2009年交通基础建设计划" xfId="161"/>
    <cellStyle name="差_兵团修改调整报部2008年通乡油路计划表" xfId="162"/>
    <cellStyle name="差_公路全社会总表(全国汇总)" xfId="163"/>
    <cellStyle name="差_后五年运输项目" xfId="164"/>
    <cellStyle name="常规 10 2 2" xfId="165"/>
    <cellStyle name="常规 11" xfId="166"/>
    <cellStyle name="常规 11 5" xfId="167"/>
    <cellStyle name="常规 2" xfId="168"/>
    <cellStyle name="常规 2 2" xfId="169"/>
    <cellStyle name="常规 2 3" xfId="170"/>
    <cellStyle name="常规 2 3 2" xfId="171"/>
    <cellStyle name="常规 2 4" xfId="172"/>
    <cellStyle name="常规 2_2009年农村客运站计划(上报计划处定稿)(1)" xfId="173"/>
    <cellStyle name="常规 3" xfId="174"/>
    <cellStyle name="常规 3 2" xfId="175"/>
    <cellStyle name="常规 4" xfId="176"/>
    <cellStyle name="常规 5" xfId="177"/>
    <cellStyle name="常规 6" xfId="178"/>
    <cellStyle name="常规 7" xfId="179"/>
    <cellStyle name="常规 8" xfId="180"/>
    <cellStyle name="常规 8 2" xfId="181"/>
    <cellStyle name="常规 8_2011年25亿资金平衡方案2" xfId="182"/>
    <cellStyle name="常规 9" xfId="183"/>
    <cellStyle name="常徲匀䀀" xfId="184"/>
    <cellStyle name="超级链接_04年部资金计划送审稿" xfId="185"/>
    <cellStyle name="Hyperlink" xfId="186"/>
    <cellStyle name="好" xfId="187"/>
    <cellStyle name="好_2008-2012年水运建设项目投资表" xfId="188"/>
    <cellStyle name="好_2008界河项目" xfId="189"/>
    <cellStyle name="好_2008年公路建设计划（定稿080202）核对会改" xfId="190"/>
    <cellStyle name="好_2008年公路建设计划（下达计划版）" xfId="191"/>
    <cellStyle name="好_2008年公路建议计划空白表部" xfId="192"/>
    <cellStyle name="好_2008年计划初稿--黑龙江--公路反馈" xfId="193"/>
    <cellStyle name="好_2008年农村公路计划（下达计划版）" xfId="194"/>
    <cellStyle name="好_2009路网结构改造工程建议计划表" xfId="195"/>
    <cellStyle name="好_2009年计划初稿--黑龙江--公路反馈" xfId="196"/>
    <cellStyle name="好_2009年农村客运站计划(上报计划处定稿)(1)" xfId="197"/>
    <cellStyle name="好_2009年农村客运站计划(上报计划处稿)" xfId="198"/>
    <cellStyle name="好_2009年万公里1" xfId="199"/>
    <cellStyle name="好_2011年公路建议计划空白表" xfId="200"/>
    <cellStyle name="好_2011年建议计划_水运）" xfId="201"/>
    <cellStyle name="好_2011年界河装备、海事转移支付项目（给财务案）" xfId="202"/>
    <cellStyle name="好_兵团 2008年公路建议计划明细表-最终1120" xfId="203"/>
    <cellStyle name="好_兵团上报2009年交通基础建设计划" xfId="204"/>
    <cellStyle name="好_兵团修改调整报部2008年通乡油路计划表" xfId="205"/>
    <cellStyle name="好_公路全社会总表(全国汇总)" xfId="206"/>
    <cellStyle name="好_后五年运输项目" xfId="207"/>
    <cellStyle name="后继超级链接_（涵江）通高级次高级路面表1" xfId="208"/>
    <cellStyle name="汇总" xfId="209"/>
    <cellStyle name="Currency" xfId="210"/>
    <cellStyle name="Currency [0]" xfId="211"/>
    <cellStyle name="计算" xfId="212"/>
    <cellStyle name="检查单元格" xfId="213"/>
    <cellStyle name="解释性文本" xfId="214"/>
    <cellStyle name="警告文本" xfId="215"/>
    <cellStyle name="链接单元格" xfId="216"/>
    <cellStyle name="霓付 [0]_97MBO" xfId="217"/>
    <cellStyle name="霓付_97MBO" xfId="218"/>
    <cellStyle name="烹拳 [0]_97MBO" xfId="219"/>
    <cellStyle name="烹拳_97MBO" xfId="220"/>
    <cellStyle name="普通_ 白土" xfId="221"/>
    <cellStyle name="千分位[0]_ 白土" xfId="222"/>
    <cellStyle name="千分位_ 白土" xfId="223"/>
    <cellStyle name="千位[0]_(二)单" xfId="224"/>
    <cellStyle name="千位_(二)单" xfId="225"/>
    <cellStyle name="Comma" xfId="226"/>
    <cellStyle name="千位分隔 2" xfId="227"/>
    <cellStyle name="千位分隔 2 2" xfId="228"/>
    <cellStyle name="千位分隔 3" xfId="229"/>
    <cellStyle name="Comma [0]" xfId="230"/>
    <cellStyle name="钎霖_laroux" xfId="231"/>
    <cellStyle name="强调 1" xfId="232"/>
    <cellStyle name="强调 2" xfId="233"/>
    <cellStyle name="强调 3" xfId="234"/>
    <cellStyle name="强调文字颜色 1" xfId="235"/>
    <cellStyle name="强调文字颜色 2" xfId="236"/>
    <cellStyle name="强调文字颜色 3" xfId="237"/>
    <cellStyle name="强调文字颜色 4" xfId="238"/>
    <cellStyle name="强调文字颜色 5" xfId="239"/>
    <cellStyle name="强调文字颜色 6" xfId="240"/>
    <cellStyle name="适中" xfId="241"/>
    <cellStyle name="输出" xfId="242"/>
    <cellStyle name="输入" xfId="243"/>
    <cellStyle name="数字" xfId="244"/>
    <cellStyle name="㼿㼿" xfId="245"/>
    <cellStyle name="㼿㼿㼿" xfId="246"/>
    <cellStyle name="㼿㼿㼿㼿?" xfId="247"/>
    <cellStyle name="㼿㼿㼿㼿㼿㼿㼿" xfId="248"/>
    <cellStyle name="样式 1" xfId="249"/>
    <cellStyle name="样式 1 2" xfId="250"/>
    <cellStyle name="Followed Hyperlink" xfId="251"/>
    <cellStyle name="昗弨_FWBS1100" xfId="252"/>
    <cellStyle name="寘嬫愗傝 [0.00]_RFP003B" xfId="253"/>
    <cellStyle name="寘嬫愗傝_Table5" xfId="254"/>
    <cellStyle name="注释" xfId="255"/>
    <cellStyle name="콤마 [0]_BOILER-CO1" xfId="256"/>
    <cellStyle name="콤마_BOILER-CO1" xfId="257"/>
    <cellStyle name="통화 [0]_BOILER-CO1" xfId="258"/>
    <cellStyle name="통화_BOILER-CO1" xfId="259"/>
    <cellStyle name="표준_0N-HANDLING 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Zeros="0" tabSelected="1" view="pageBreakPreview" zoomScale="70" zoomScaleSheetLayoutView="70" workbookViewId="0" topLeftCell="A1">
      <pane ySplit="6" topLeftCell="BM7" activePane="bottomLeft" state="frozen"/>
      <selection pane="topLeft" activeCell="A1" sqref="A1"/>
      <selection pane="bottomLeft" activeCell="A2" sqref="A2:U2"/>
    </sheetView>
  </sheetViews>
  <sheetFormatPr defaultColWidth="8.875" defaultRowHeight="13.5"/>
  <cols>
    <col min="1" max="1" width="15.75390625" style="1" customWidth="1"/>
    <col min="2" max="2" width="21.00390625" style="1" customWidth="1"/>
    <col min="3" max="3" width="27.375" style="1" customWidth="1"/>
    <col min="4" max="18" width="8.375" style="1" customWidth="1"/>
    <col min="19" max="21" width="13.75390625" style="1" customWidth="1"/>
    <col min="22" max="16384" width="8.875" style="1" customWidth="1"/>
  </cols>
  <sheetData>
    <row r="1" ht="30" customHeight="1">
      <c r="A1" s="4" t="s">
        <v>55</v>
      </c>
    </row>
    <row r="2" spans="1:21" ht="30" customHeight="1" thickBot="1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9" customFormat="1" ht="30" customHeight="1">
      <c r="A3" s="22" t="s">
        <v>26</v>
      </c>
      <c r="B3" s="25" t="s">
        <v>27</v>
      </c>
      <c r="C3" s="27" t="s">
        <v>32</v>
      </c>
      <c r="D3" s="28"/>
      <c r="E3" s="28"/>
      <c r="F3" s="28"/>
      <c r="G3" s="28"/>
      <c r="H3" s="28"/>
      <c r="I3" s="28"/>
      <c r="J3" s="29"/>
      <c r="K3" s="30" t="s">
        <v>48</v>
      </c>
      <c r="L3" s="22"/>
      <c r="M3" s="32" t="s">
        <v>47</v>
      </c>
      <c r="N3" s="28"/>
      <c r="O3" s="28"/>
      <c r="P3" s="28"/>
      <c r="Q3" s="28"/>
      <c r="R3" s="29"/>
      <c r="S3" s="27" t="s">
        <v>30</v>
      </c>
      <c r="T3" s="29"/>
      <c r="U3" s="33" t="s">
        <v>5</v>
      </c>
    </row>
    <row r="4" spans="1:21" s="9" customFormat="1" ht="30" customHeight="1">
      <c r="A4" s="23"/>
      <c r="B4" s="26"/>
      <c r="C4" s="16" t="s">
        <v>37</v>
      </c>
      <c r="D4" s="18" t="s">
        <v>36</v>
      </c>
      <c r="E4" s="20"/>
      <c r="F4" s="20"/>
      <c r="G4" s="20"/>
      <c r="H4" s="19"/>
      <c r="I4" s="18" t="s">
        <v>38</v>
      </c>
      <c r="J4" s="19"/>
      <c r="K4" s="31"/>
      <c r="L4" s="24"/>
      <c r="M4" s="18" t="s">
        <v>33</v>
      </c>
      <c r="N4" s="20"/>
      <c r="O4" s="20"/>
      <c r="P4" s="20"/>
      <c r="Q4" s="16" t="s">
        <v>34</v>
      </c>
      <c r="R4" s="16" t="s">
        <v>4</v>
      </c>
      <c r="S4" s="16" t="s">
        <v>39</v>
      </c>
      <c r="T4" s="16" t="s">
        <v>40</v>
      </c>
      <c r="U4" s="34"/>
    </row>
    <row r="5" spans="1:21" s="9" customFormat="1" ht="30" customHeight="1">
      <c r="A5" s="24"/>
      <c r="B5" s="17"/>
      <c r="C5" s="17"/>
      <c r="D5" s="2" t="s">
        <v>0</v>
      </c>
      <c r="E5" s="8" t="s">
        <v>42</v>
      </c>
      <c r="F5" s="8" t="s">
        <v>41</v>
      </c>
      <c r="G5" s="2" t="s">
        <v>31</v>
      </c>
      <c r="H5" s="2" t="s">
        <v>28</v>
      </c>
      <c r="I5" s="2" t="s">
        <v>2</v>
      </c>
      <c r="J5" s="2" t="s">
        <v>3</v>
      </c>
      <c r="K5" s="2" t="s">
        <v>0</v>
      </c>
      <c r="L5" s="2" t="s">
        <v>29</v>
      </c>
      <c r="M5" s="2" t="s">
        <v>0</v>
      </c>
      <c r="N5" s="8" t="s">
        <v>54</v>
      </c>
      <c r="O5" s="2" t="s">
        <v>1</v>
      </c>
      <c r="P5" s="2" t="s">
        <v>28</v>
      </c>
      <c r="Q5" s="17"/>
      <c r="R5" s="17"/>
      <c r="S5" s="17"/>
      <c r="T5" s="17"/>
      <c r="U5" s="31"/>
    </row>
    <row r="6" spans="1:21" s="9" customFormat="1" ht="30" customHeight="1">
      <c r="A6" s="5"/>
      <c r="B6" s="6">
        <f>SUBTOTAL(3,B7:B39)</f>
        <v>6</v>
      </c>
      <c r="C6" s="6"/>
      <c r="D6" s="7">
        <f>SUBTOTAL(9,D7:D39)</f>
        <v>538948</v>
      </c>
      <c r="E6" s="7">
        <f>SUBTOTAL(9,E7:E39)</f>
        <v>189030</v>
      </c>
      <c r="F6" s="7">
        <f>SUBTOTAL(9,F7:F39)</f>
        <v>0</v>
      </c>
      <c r="G6" s="7">
        <f>SUBTOTAL(9,G7:G39)</f>
        <v>189030</v>
      </c>
      <c r="H6" s="7">
        <f>SUBTOTAL(9,H7:H39)</f>
        <v>349918</v>
      </c>
      <c r="I6" s="7"/>
      <c r="J6" s="7"/>
      <c r="K6" s="7">
        <f aca="true" t="shared" si="0" ref="K6:P6">SUBTOTAL(9,K7:K39)</f>
        <v>157493</v>
      </c>
      <c r="L6" s="7">
        <f t="shared" si="0"/>
        <v>89000</v>
      </c>
      <c r="M6" s="7">
        <f t="shared" si="0"/>
        <v>111643</v>
      </c>
      <c r="N6" s="7">
        <f t="shared" si="0"/>
        <v>0</v>
      </c>
      <c r="O6" s="7">
        <f t="shared" si="0"/>
        <v>36030</v>
      </c>
      <c r="P6" s="7">
        <f t="shared" si="0"/>
        <v>75613</v>
      </c>
      <c r="Q6" s="6"/>
      <c r="R6" s="6"/>
      <c r="S6" s="6"/>
      <c r="T6" s="2"/>
      <c r="U6" s="3"/>
    </row>
    <row r="7" spans="1:22" s="9" customFormat="1" ht="34.5" customHeight="1">
      <c r="A7" s="10" t="s">
        <v>6</v>
      </c>
      <c r="B7" s="11" t="s">
        <v>22</v>
      </c>
      <c r="C7" s="11" t="s">
        <v>24</v>
      </c>
      <c r="D7" s="12">
        <v>40746</v>
      </c>
      <c r="E7" s="12">
        <v>12640</v>
      </c>
      <c r="F7" s="12"/>
      <c r="G7" s="12">
        <v>12640</v>
      </c>
      <c r="H7" s="12">
        <f aca="true" t="shared" si="1" ref="H7:H12">D7-E7</f>
        <v>28106</v>
      </c>
      <c r="I7" s="13">
        <v>2014</v>
      </c>
      <c r="J7" s="13">
        <v>2016</v>
      </c>
      <c r="K7" s="12">
        <v>17493</v>
      </c>
      <c r="L7" s="12">
        <v>12000</v>
      </c>
      <c r="M7" s="14">
        <f aca="true" t="shared" si="2" ref="M7:M12">N7+O7+P7</f>
        <v>23253</v>
      </c>
      <c r="N7" s="12"/>
      <c r="O7" s="12">
        <v>640</v>
      </c>
      <c r="P7" s="12">
        <v>22613</v>
      </c>
      <c r="Q7" s="11" t="s">
        <v>51</v>
      </c>
      <c r="R7" s="11"/>
      <c r="S7" s="11" t="s">
        <v>19</v>
      </c>
      <c r="T7" s="11" t="s">
        <v>7</v>
      </c>
      <c r="U7" s="15" t="s">
        <v>25</v>
      </c>
      <c r="V7" s="9">
        <f aca="true" t="shared" si="3" ref="V7:V12">D7-F7-G7-H7</f>
        <v>0</v>
      </c>
    </row>
    <row r="8" spans="1:22" s="9" customFormat="1" ht="34.5" customHeight="1">
      <c r="A8" s="10" t="s">
        <v>6</v>
      </c>
      <c r="B8" s="11" t="s">
        <v>23</v>
      </c>
      <c r="C8" s="11" t="s">
        <v>21</v>
      </c>
      <c r="D8" s="12">
        <v>102793</v>
      </c>
      <c r="E8" s="12">
        <v>47190</v>
      </c>
      <c r="F8" s="12"/>
      <c r="G8" s="12">
        <v>47190</v>
      </c>
      <c r="H8" s="12">
        <f t="shared" si="1"/>
        <v>55603</v>
      </c>
      <c r="I8" s="13">
        <v>2015</v>
      </c>
      <c r="J8" s="13">
        <v>2017</v>
      </c>
      <c r="K8" s="12">
        <v>40000</v>
      </c>
      <c r="L8" s="12">
        <v>20000</v>
      </c>
      <c r="M8" s="14">
        <f t="shared" si="2"/>
        <v>13000</v>
      </c>
      <c r="N8" s="12"/>
      <c r="O8" s="12">
        <v>5000</v>
      </c>
      <c r="P8" s="12">
        <v>8000</v>
      </c>
      <c r="Q8" s="11" t="s">
        <v>52</v>
      </c>
      <c r="R8" s="11"/>
      <c r="S8" s="11" t="s">
        <v>20</v>
      </c>
      <c r="T8" s="11" t="s">
        <v>35</v>
      </c>
      <c r="U8" s="15" t="s">
        <v>53</v>
      </c>
      <c r="V8" s="9">
        <f t="shared" si="3"/>
        <v>0</v>
      </c>
    </row>
    <row r="9" spans="1:22" s="9" customFormat="1" ht="45" customHeight="1">
      <c r="A9" s="10" t="s">
        <v>6</v>
      </c>
      <c r="B9" s="11" t="s">
        <v>8</v>
      </c>
      <c r="C9" s="11" t="s">
        <v>12</v>
      </c>
      <c r="D9" s="12">
        <v>134232</v>
      </c>
      <c r="E9" s="12">
        <v>45330</v>
      </c>
      <c r="F9" s="12"/>
      <c r="G9" s="12">
        <v>45330</v>
      </c>
      <c r="H9" s="12">
        <f t="shared" si="1"/>
        <v>88902</v>
      </c>
      <c r="I9" s="13">
        <v>2015</v>
      </c>
      <c r="J9" s="13">
        <v>2017</v>
      </c>
      <c r="K9" s="12">
        <v>30000</v>
      </c>
      <c r="L9" s="12">
        <v>15000</v>
      </c>
      <c r="M9" s="14">
        <f t="shared" si="2"/>
        <v>24890</v>
      </c>
      <c r="N9" s="12"/>
      <c r="O9" s="12">
        <v>9890</v>
      </c>
      <c r="P9" s="12">
        <v>15000</v>
      </c>
      <c r="Q9" s="11" t="s">
        <v>49</v>
      </c>
      <c r="R9" s="11"/>
      <c r="S9" s="11" t="s">
        <v>14</v>
      </c>
      <c r="T9" s="11" t="s">
        <v>15</v>
      </c>
      <c r="U9" s="15" t="s">
        <v>43</v>
      </c>
      <c r="V9" s="9">
        <f t="shared" si="3"/>
        <v>0</v>
      </c>
    </row>
    <row r="10" spans="1:22" s="9" customFormat="1" ht="54.75" customHeight="1">
      <c r="A10" s="10" t="s">
        <v>6</v>
      </c>
      <c r="B10" s="11" t="s">
        <v>9</v>
      </c>
      <c r="C10" s="11" t="s">
        <v>13</v>
      </c>
      <c r="D10" s="12">
        <v>92857</v>
      </c>
      <c r="E10" s="12">
        <v>31140</v>
      </c>
      <c r="F10" s="12"/>
      <c r="G10" s="12">
        <v>31140</v>
      </c>
      <c r="H10" s="12">
        <f t="shared" si="1"/>
        <v>61717</v>
      </c>
      <c r="I10" s="13">
        <v>2015</v>
      </c>
      <c r="J10" s="13">
        <v>2017</v>
      </c>
      <c r="K10" s="12">
        <v>30000</v>
      </c>
      <c r="L10" s="12">
        <v>15000</v>
      </c>
      <c r="M10" s="14">
        <f t="shared" si="2"/>
        <v>17000</v>
      </c>
      <c r="N10" s="12"/>
      <c r="O10" s="12">
        <v>7000</v>
      </c>
      <c r="P10" s="12">
        <v>10000</v>
      </c>
      <c r="Q10" s="11" t="s">
        <v>49</v>
      </c>
      <c r="R10" s="11"/>
      <c r="S10" s="11" t="s">
        <v>14</v>
      </c>
      <c r="T10" s="11" t="s">
        <v>16</v>
      </c>
      <c r="U10" s="15" t="s">
        <v>44</v>
      </c>
      <c r="V10" s="9">
        <f t="shared" si="3"/>
        <v>0</v>
      </c>
    </row>
    <row r="11" spans="1:22" s="9" customFormat="1" ht="54.75" customHeight="1">
      <c r="A11" s="10" t="s">
        <v>6</v>
      </c>
      <c r="B11" s="11" t="s">
        <v>10</v>
      </c>
      <c r="C11" s="11" t="s">
        <v>13</v>
      </c>
      <c r="D11" s="12">
        <v>86946</v>
      </c>
      <c r="E11" s="12">
        <v>26770</v>
      </c>
      <c r="F11" s="12"/>
      <c r="G11" s="12">
        <v>26770</v>
      </c>
      <c r="H11" s="12">
        <f t="shared" si="1"/>
        <v>60176</v>
      </c>
      <c r="I11" s="13">
        <v>2015</v>
      </c>
      <c r="J11" s="13">
        <v>2017</v>
      </c>
      <c r="K11" s="12">
        <v>20000</v>
      </c>
      <c r="L11" s="12">
        <v>14000</v>
      </c>
      <c r="M11" s="14">
        <f t="shared" si="2"/>
        <v>17500</v>
      </c>
      <c r="N11" s="12"/>
      <c r="O11" s="12">
        <v>7500</v>
      </c>
      <c r="P11" s="12">
        <v>10000</v>
      </c>
      <c r="Q11" s="11" t="s">
        <v>49</v>
      </c>
      <c r="R11" s="11"/>
      <c r="S11" s="11" t="s">
        <v>14</v>
      </c>
      <c r="T11" s="11" t="s">
        <v>17</v>
      </c>
      <c r="U11" s="15" t="s">
        <v>45</v>
      </c>
      <c r="V11" s="9">
        <f t="shared" si="3"/>
        <v>0</v>
      </c>
    </row>
    <row r="12" spans="1:22" s="9" customFormat="1" ht="54.75" customHeight="1">
      <c r="A12" s="10" t="s">
        <v>6</v>
      </c>
      <c r="B12" s="11" t="s">
        <v>11</v>
      </c>
      <c r="C12" s="11" t="s">
        <v>13</v>
      </c>
      <c r="D12" s="12">
        <v>81374</v>
      </c>
      <c r="E12" s="12">
        <v>25960</v>
      </c>
      <c r="F12" s="12"/>
      <c r="G12" s="12">
        <v>25960</v>
      </c>
      <c r="H12" s="12">
        <f t="shared" si="1"/>
        <v>55414</v>
      </c>
      <c r="I12" s="13">
        <v>2015</v>
      </c>
      <c r="J12" s="13">
        <v>2017</v>
      </c>
      <c r="K12" s="12">
        <v>20000</v>
      </c>
      <c r="L12" s="12">
        <v>13000</v>
      </c>
      <c r="M12" s="14">
        <f t="shared" si="2"/>
        <v>16000</v>
      </c>
      <c r="N12" s="12"/>
      <c r="O12" s="12">
        <v>6000</v>
      </c>
      <c r="P12" s="12">
        <v>10000</v>
      </c>
      <c r="Q12" s="11" t="s">
        <v>49</v>
      </c>
      <c r="R12" s="11"/>
      <c r="S12" s="11" t="s">
        <v>14</v>
      </c>
      <c r="T12" s="11" t="s">
        <v>18</v>
      </c>
      <c r="U12" s="15" t="s">
        <v>46</v>
      </c>
      <c r="V12" s="9">
        <f t="shared" si="3"/>
        <v>0</v>
      </c>
    </row>
  </sheetData>
  <sheetProtection/>
  <autoFilter ref="A6:V12"/>
  <mergeCells count="16">
    <mergeCell ref="A2:U2"/>
    <mergeCell ref="A3:A5"/>
    <mergeCell ref="B3:B5"/>
    <mergeCell ref="C3:J3"/>
    <mergeCell ref="K3:L4"/>
    <mergeCell ref="M3:R3"/>
    <mergeCell ref="S3:T3"/>
    <mergeCell ref="U3:U5"/>
    <mergeCell ref="C4:C5"/>
    <mergeCell ref="D4:H4"/>
    <mergeCell ref="S4:S5"/>
    <mergeCell ref="T4:T5"/>
    <mergeCell ref="I4:J4"/>
    <mergeCell ref="M4:P4"/>
    <mergeCell ref="Q4:Q5"/>
    <mergeCell ref="R4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2016-05-09T07:15:56Z</cp:lastPrinted>
  <dcterms:created xsi:type="dcterms:W3CDTF">2015-07-08T07:03:45Z</dcterms:created>
  <dcterms:modified xsi:type="dcterms:W3CDTF">2016-05-09T07:15:57Z</dcterms:modified>
  <cp:category/>
  <cp:version/>
  <cp:contentType/>
  <cp:contentStatus/>
  <cp:revision>1</cp:revision>
</cp:coreProperties>
</file>