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计划管理\2017年省计划\！！！！！下达2017年省计划\!计划正式报省财政厅2.23\"/>
    </mc:Choice>
  </mc:AlternateContent>
  <bookViews>
    <workbookView xWindow="0" yWindow="0" windowWidth="2328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M55" i="1" l="1"/>
  <c r="M54" i="1"/>
  <c r="M24" i="1"/>
  <c r="M5" i="1" s="1"/>
  <c r="M23" i="1"/>
  <c r="N5" i="1"/>
  <c r="L5" i="1"/>
  <c r="K5" i="1"/>
  <c r="J5" i="1"/>
</calcChain>
</file>

<file path=xl/comments1.xml><?xml version="1.0" encoding="utf-8"?>
<comments xmlns="http://schemas.openxmlformats.org/spreadsheetml/2006/main">
  <authors>
    <author>刘英</author>
  </authors>
  <commentList>
    <comment ref="J39" authorId="0" shapeId="0">
      <text>
        <r>
          <rPr>
            <b/>
            <sz val="9"/>
            <rFont val="宋体"/>
            <charset val="134"/>
          </rPr>
          <t>刘英:</t>
        </r>
        <r>
          <rPr>
            <sz val="9"/>
            <rFont val="宋体"/>
            <charset val="134"/>
          </rPr>
          <t xml:space="preserve">
建安费230.57万元</t>
        </r>
      </text>
    </comment>
    <comment ref="J41" authorId="0" shapeId="0">
      <text>
        <r>
          <rPr>
            <b/>
            <sz val="9"/>
            <rFont val="宋体"/>
            <charset val="134"/>
          </rPr>
          <t>刘英:</t>
        </r>
        <r>
          <rPr>
            <sz val="9"/>
            <rFont val="宋体"/>
            <charset val="134"/>
          </rPr>
          <t xml:space="preserve">
建安费311.13万元</t>
        </r>
      </text>
    </comment>
  </commentList>
</comments>
</file>

<file path=xl/sharedStrings.xml><?xml version="1.0" encoding="utf-8"?>
<sst xmlns="http://schemas.openxmlformats.org/spreadsheetml/2006/main" count="344" uniqueCount="194">
  <si>
    <t>附件3-2</t>
  </si>
  <si>
    <t>单位：万元</t>
  </si>
  <si>
    <t>序号</t>
  </si>
  <si>
    <t>所在市</t>
  </si>
  <si>
    <t>所在县</t>
  </si>
  <si>
    <t>线路编号</t>
  </si>
  <si>
    <t>桥名</t>
  </si>
  <si>
    <t>桩号</t>
  </si>
  <si>
    <t>桥长(米)</t>
  </si>
  <si>
    <t>桥宽(米)</t>
  </si>
  <si>
    <t>建设性质</t>
  </si>
  <si>
    <t>总投资</t>
  </si>
  <si>
    <t>已安排省投资</t>
  </si>
  <si>
    <t>截至目前累计已完成投资</t>
  </si>
  <si>
    <t>2017年计划投资</t>
  </si>
  <si>
    <t>2017年省投资补助</t>
  </si>
  <si>
    <t>设计批复文号</t>
  </si>
  <si>
    <t>备注</t>
  </si>
  <si>
    <t>合计</t>
  </si>
  <si>
    <t>惠州市</t>
  </si>
  <si>
    <t>惠东县</t>
  </si>
  <si>
    <t>S356</t>
  </si>
  <si>
    <t>二河仔桥</t>
  </si>
  <si>
    <t>拆除重建</t>
  </si>
  <si>
    <t>惠市交发〔2015〕412号</t>
  </si>
  <si>
    <t>G324</t>
  </si>
  <si>
    <t>深坑仔桥（右幅）</t>
  </si>
  <si>
    <t>维修加固</t>
  </si>
  <si>
    <t>铁马关桥（左幅）</t>
  </si>
  <si>
    <t>龙门县</t>
  </si>
  <si>
    <t>S353</t>
  </si>
  <si>
    <t>甘香大桥</t>
  </si>
  <si>
    <t>粤公养函〔2016〕632 号</t>
  </si>
  <si>
    <t>惠阳区</t>
  </si>
  <si>
    <t>东门大桥左幅</t>
  </si>
  <si>
    <t>粤公养函[2016]668号</t>
  </si>
  <si>
    <t>揭阳局</t>
  </si>
  <si>
    <t>直属分局</t>
  </si>
  <si>
    <r>
      <rPr>
        <sz val="10"/>
        <rFont val="宋体"/>
        <charset val="134"/>
      </rPr>
      <t>S</t>
    </r>
    <r>
      <rPr>
        <sz val="10"/>
        <rFont val="宋体"/>
        <charset val="134"/>
      </rPr>
      <t>234</t>
    </r>
  </si>
  <si>
    <t>榕华大桥</t>
  </si>
  <si>
    <t>粤公养函[2011]909号</t>
  </si>
  <si>
    <t>普宁局</t>
  </si>
  <si>
    <t>G324线</t>
  </si>
  <si>
    <t>钟潭桥</t>
  </si>
  <si>
    <t>粤公养函[2015]365号</t>
  </si>
  <si>
    <t>惠来局</t>
  </si>
  <si>
    <t>葵潭大桥-1</t>
  </si>
  <si>
    <t>揭东局</t>
  </si>
  <si>
    <t>S335线</t>
  </si>
  <si>
    <t>德北中桥</t>
  </si>
  <si>
    <t>粤公养函[2016]232号</t>
  </si>
  <si>
    <t>茂名市</t>
  </si>
  <si>
    <t>电白</t>
  </si>
  <si>
    <t>G325(原S113)</t>
  </si>
  <si>
    <t>那霍桥</t>
  </si>
  <si>
    <t>改建</t>
  </si>
  <si>
    <t>茂交基[2016]1号</t>
  </si>
  <si>
    <t>梅州市</t>
  </si>
  <si>
    <t>梅县区</t>
  </si>
  <si>
    <t>S223</t>
  </si>
  <si>
    <t>秋云大桥</t>
  </si>
  <si>
    <t>加固</t>
  </si>
  <si>
    <t>粤公养函〔2014〕496号</t>
  </si>
  <si>
    <t>蕉岭县</t>
  </si>
  <si>
    <t>G205</t>
  </si>
  <si>
    <t>谷场下桥</t>
  </si>
  <si>
    <t>新建</t>
  </si>
  <si>
    <t>粤公基函〔2013〕635 号</t>
  </si>
  <si>
    <t>牛岗圩桥</t>
  </si>
  <si>
    <t>马安潭桥</t>
  </si>
  <si>
    <t>叟乐1桥</t>
  </si>
  <si>
    <t>湖洋1桥</t>
  </si>
  <si>
    <t>丰顺县</t>
  </si>
  <si>
    <t>S224</t>
  </si>
  <si>
    <t>箭坪桥</t>
  </si>
  <si>
    <t>梅市路养〔2014〕344 号</t>
  </si>
  <si>
    <t>五华县</t>
  </si>
  <si>
    <t>S120</t>
  </si>
  <si>
    <t>蓝田大桥</t>
  </si>
  <si>
    <t>梅市路养〔2015〕212号</t>
  </si>
  <si>
    <t>S239</t>
  </si>
  <si>
    <t>华城大桥</t>
  </si>
  <si>
    <t>大南桥</t>
  </si>
  <si>
    <t>雁洋大桥</t>
  </si>
  <si>
    <t>粤公养函〔2016〕265号</t>
  </si>
  <si>
    <t>大坝2桥</t>
  </si>
  <si>
    <t>梅市路养〔2015〕195号</t>
  </si>
  <si>
    <t>大埔县</t>
  </si>
  <si>
    <t>S333</t>
  </si>
  <si>
    <t>坑口大桥</t>
  </si>
  <si>
    <t>梅市路养〔2016〕205号</t>
  </si>
  <si>
    <t>白湖桥</t>
  </si>
  <si>
    <t>兴宁市</t>
  </si>
  <si>
    <t>S225</t>
  </si>
  <si>
    <t>白泡桥</t>
  </si>
  <si>
    <t>梅市路养〔2016〕216号</t>
  </si>
  <si>
    <t>甘砖1桥</t>
  </si>
  <si>
    <t>老水口大桥</t>
  </si>
  <si>
    <t>S222</t>
  </si>
  <si>
    <t>油坑桥</t>
  </si>
  <si>
    <t>梅市路养〔2015〕270号</t>
  </si>
  <si>
    <t>平远县</t>
  </si>
  <si>
    <t>S331</t>
  </si>
  <si>
    <t>祠堂桥</t>
  </si>
  <si>
    <t>梅市路养〔2016〕104号</t>
  </si>
  <si>
    <t>S332</t>
  </si>
  <si>
    <t>汶水桥</t>
  </si>
  <si>
    <t>G206</t>
  </si>
  <si>
    <t>盐布潭桥</t>
  </si>
  <si>
    <t>夏阜中桥</t>
  </si>
  <si>
    <t>梅市路养〔2016〕157号</t>
  </si>
  <si>
    <t>龙田大桥</t>
  </si>
  <si>
    <t>粤公养函[2016]693号</t>
  </si>
  <si>
    <t>颂鑫桥</t>
  </si>
  <si>
    <t>梅市路养〔2016〕253号</t>
  </si>
  <si>
    <t>梅江区</t>
  </si>
  <si>
    <t>惠东桥</t>
  </si>
  <si>
    <t>右桥改建，左桥加固</t>
  </si>
  <si>
    <t>粤公养函[2016]694号</t>
  </si>
  <si>
    <t>龙岗中桥</t>
  </si>
  <si>
    <t>梅市路养〔2016〕243号</t>
  </si>
  <si>
    <t>清远市</t>
  </si>
  <si>
    <t>连州市</t>
  </si>
  <si>
    <t xml:space="preserve">  S114 </t>
  </si>
  <si>
    <t>城北桥</t>
  </si>
  <si>
    <t>粤公养函[2016]669号</t>
  </si>
  <si>
    <t>S114</t>
  </si>
  <si>
    <t>三水2桥</t>
  </si>
  <si>
    <t>清路养〔2015〕585号</t>
  </si>
  <si>
    <t>汕尾市</t>
  </si>
  <si>
    <t>海丰</t>
  </si>
  <si>
    <t>鹰垭左桥</t>
  </si>
  <si>
    <t>粤公养函
〔2016〕294 号</t>
  </si>
  <si>
    <t>韶关市</t>
  </si>
  <si>
    <t>乐昌县</t>
  </si>
  <si>
    <t>S249</t>
  </si>
  <si>
    <t>二号桥</t>
  </si>
  <si>
    <t>K7+093</t>
  </si>
  <si>
    <t>粤公养函〔2015〕364号</t>
  </si>
  <si>
    <t>乳源县</t>
  </si>
  <si>
    <t>通济桥</t>
  </si>
  <si>
    <t>K42+794</t>
  </si>
  <si>
    <t>半山桥</t>
  </si>
  <si>
    <t>K55+832</t>
  </si>
  <si>
    <t>加固维修</t>
  </si>
  <si>
    <t>罗口坑大桥</t>
  </si>
  <si>
    <t>K75+515</t>
  </si>
  <si>
    <t>新丰县</t>
  </si>
  <si>
    <t>S244</t>
  </si>
  <si>
    <t>书田坑桥</t>
  </si>
  <si>
    <t>粤公养函【2016】238</t>
  </si>
  <si>
    <t>浈江区</t>
  </si>
  <si>
    <t>S246</t>
  </si>
  <si>
    <t>犁市立交桥</t>
  </si>
  <si>
    <t>韶路养【2016】550</t>
  </si>
  <si>
    <t>阳江市</t>
  </si>
  <si>
    <t>海陵区</t>
  </si>
  <si>
    <t>G234</t>
  </si>
  <si>
    <t>大嶺埂隧道</t>
  </si>
  <si>
    <t>粤公养函[2016]426号</t>
  </si>
  <si>
    <t>阳东区</t>
  </si>
  <si>
    <t>G325</t>
  </si>
  <si>
    <t>塘坪桥</t>
  </si>
  <si>
    <t>粤公养函[2016]695号</t>
  </si>
  <si>
    <t>云浮市</t>
  </si>
  <si>
    <t>罗定市</t>
  </si>
  <si>
    <t>围底大桥</t>
  </si>
  <si>
    <t>粤公养函[2016]696号</t>
  </si>
  <si>
    <t>湛江市</t>
  </si>
  <si>
    <t>廉江市</t>
  </si>
  <si>
    <t>高桥桥</t>
  </si>
  <si>
    <t>K506+406</t>
  </si>
  <si>
    <t>粤公养函[2016]697号</t>
  </si>
  <si>
    <t>雷州市</t>
  </si>
  <si>
    <t>S373</t>
  </si>
  <si>
    <t>安榄大桥</t>
  </si>
  <si>
    <t>K114+062</t>
  </si>
  <si>
    <t>肇庆市</t>
  </si>
  <si>
    <t>广宁县</t>
  </si>
  <si>
    <t>S350</t>
  </si>
  <si>
    <t>河口大桥</t>
  </si>
  <si>
    <t>改造</t>
  </si>
  <si>
    <t>肇公养[2015]471号</t>
  </si>
  <si>
    <t>怀集县</t>
  </si>
  <si>
    <t>S262</t>
  </si>
  <si>
    <t>冷水坑桥</t>
  </si>
  <si>
    <t>肇公养[2016]716号</t>
  </si>
  <si>
    <t>高要区</t>
  </si>
  <si>
    <t>S273</t>
  </si>
  <si>
    <t>新桥大桥左</t>
  </si>
  <si>
    <t>粤公养函[2016]567号</t>
  </si>
  <si>
    <t>2017年国省道危桥改造项目省补助资金明细分配计划表</t>
    <phoneticPr fontId="20" type="noConversion"/>
  </si>
  <si>
    <t xml:space="preserve">惠市交发〔2015 〕452号 </t>
    <phoneticPr fontId="20" type="noConversion"/>
  </si>
  <si>
    <t>惠市交发〔2015 〕451号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</si>
</sst>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_ "/>
    <numFmt numFmtId="178" formatCode="0.000_ "/>
    <numFmt numFmtId="179" formatCode="0.0_);[Red]\(0.0\)"/>
    <numFmt numFmtId="180" formatCode="0.0"/>
    <numFmt numFmtId="181" formatCode="0.00_);[Red]\(0.00\)"/>
  </numFmts>
  <fonts count="22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0"/>
      <name val="微软雅黑"/>
      <charset val="134"/>
    </font>
    <font>
      <sz val="10"/>
      <color theme="1" tint="0.249977111117893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0"/>
      <name val="仿宋_GB2312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8" fontId="8" fillId="3" borderId="2" xfId="0" applyNumberFormat="1" applyFont="1" applyFill="1" applyBorder="1" applyAlignment="1">
      <alignment horizontal="center" vertical="center"/>
    </xf>
    <xf numFmtId="177" fontId="8" fillId="3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7" fontId="9" fillId="3" borderId="2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 wrapText="1"/>
    </xf>
    <xf numFmtId="179" fontId="12" fillId="3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81" fontId="10" fillId="0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80" fontId="12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181" fontId="12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showZeros="0" tabSelected="1" zoomScale="85" zoomScaleNormal="85" workbookViewId="0">
      <selection activeCell="P10" sqref="P10"/>
    </sheetView>
  </sheetViews>
  <sheetFormatPr defaultColWidth="9" defaultRowHeight="13.5" x14ac:dyDescent="0.15"/>
  <cols>
    <col min="1" max="4" width="9" style="2"/>
    <col min="5" max="5" width="14.875" style="2" customWidth="1"/>
    <col min="6" max="6" width="9.25" style="2"/>
    <col min="7" max="9" width="9" style="2"/>
    <col min="10" max="10" width="9.25" style="2"/>
    <col min="11" max="11" width="10.5" style="2" customWidth="1"/>
    <col min="12" max="12" width="10.875" style="2" hidden="1" customWidth="1"/>
    <col min="13" max="13" width="9" style="2" hidden="1" customWidth="1"/>
    <col min="14" max="14" width="11.5" style="1" customWidth="1"/>
    <col min="15" max="15" width="19.25" style="2" customWidth="1"/>
    <col min="16" max="16" width="15" style="2" customWidth="1"/>
    <col min="17" max="16384" width="9" style="2"/>
  </cols>
  <sheetData>
    <row r="1" spans="1:16" ht="14.25" x14ac:dyDescent="0.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2.5" x14ac:dyDescent="0.15">
      <c r="A2" s="53" t="s">
        <v>191</v>
      </c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0.25" x14ac:dyDescent="0.1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31"/>
      <c r="O3" s="6"/>
      <c r="P3" s="32" t="s">
        <v>1</v>
      </c>
    </row>
    <row r="4" spans="1:16" ht="24" x14ac:dyDescent="0.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33" t="s">
        <v>12</v>
      </c>
      <c r="L4" s="33" t="s">
        <v>13</v>
      </c>
      <c r="M4" s="33" t="s">
        <v>14</v>
      </c>
      <c r="N4" s="33" t="s">
        <v>15</v>
      </c>
      <c r="O4" s="33" t="s">
        <v>16</v>
      </c>
      <c r="P4" s="33" t="s">
        <v>17</v>
      </c>
    </row>
    <row r="5" spans="1:16" ht="19.5" customHeight="1" x14ac:dyDescent="0.15">
      <c r="A5" s="7" t="s">
        <v>18</v>
      </c>
      <c r="B5" s="7"/>
      <c r="C5" s="7"/>
      <c r="D5" s="7"/>
      <c r="E5" s="7"/>
      <c r="F5" s="7"/>
      <c r="G5" s="7"/>
      <c r="H5" s="7"/>
      <c r="I5" s="7"/>
      <c r="J5" s="34">
        <f t="shared" ref="J5:N5" si="0">SUM(J6:J58)</f>
        <v>34289.597900000008</v>
      </c>
      <c r="K5" s="34">
        <f t="shared" si="0"/>
        <v>1716.2700000000002</v>
      </c>
      <c r="L5" s="34">
        <f t="shared" si="0"/>
        <v>11331.802500000002</v>
      </c>
      <c r="M5" s="34">
        <f t="shared" si="0"/>
        <v>25703.238500000003</v>
      </c>
      <c r="N5" s="34">
        <f t="shared" si="0"/>
        <v>9600</v>
      </c>
      <c r="O5" s="33"/>
      <c r="P5" s="33"/>
    </row>
    <row r="6" spans="1:16" x14ac:dyDescent="0.15">
      <c r="A6" s="8">
        <v>1</v>
      </c>
      <c r="B6" s="9" t="s">
        <v>19</v>
      </c>
      <c r="C6" s="9" t="s">
        <v>20</v>
      </c>
      <c r="D6" s="9" t="s">
        <v>21</v>
      </c>
      <c r="E6" s="10" t="s">
        <v>22</v>
      </c>
      <c r="F6" s="10">
        <v>93.853999999999999</v>
      </c>
      <c r="G6" s="10">
        <v>94.19</v>
      </c>
      <c r="H6" s="11">
        <v>42</v>
      </c>
      <c r="I6" s="9" t="s">
        <v>23</v>
      </c>
      <c r="J6" s="9">
        <v>3070.7343999999998</v>
      </c>
      <c r="K6" s="8">
        <v>0</v>
      </c>
      <c r="L6" s="9">
        <v>3070.7343999999998</v>
      </c>
      <c r="M6" s="8">
        <v>0</v>
      </c>
      <c r="N6" s="8">
        <v>339</v>
      </c>
      <c r="O6" s="35" t="s">
        <v>24</v>
      </c>
      <c r="P6" s="8"/>
    </row>
    <row r="7" spans="1:16" x14ac:dyDescent="0.15">
      <c r="A7" s="8">
        <v>2</v>
      </c>
      <c r="B7" s="9" t="s">
        <v>19</v>
      </c>
      <c r="C7" s="9" t="s">
        <v>20</v>
      </c>
      <c r="D7" s="12" t="s">
        <v>25</v>
      </c>
      <c r="E7" s="10" t="s">
        <v>26</v>
      </c>
      <c r="F7" s="12">
        <v>777.42100000000005</v>
      </c>
      <c r="G7" s="12">
        <v>20.85</v>
      </c>
      <c r="H7" s="13">
        <v>15</v>
      </c>
      <c r="I7" s="9" t="s">
        <v>27</v>
      </c>
      <c r="J7" s="23">
        <v>11.489000000000001</v>
      </c>
      <c r="K7" s="8">
        <v>0</v>
      </c>
      <c r="L7" s="23">
        <v>11.489000000000001</v>
      </c>
      <c r="M7" s="8">
        <v>0</v>
      </c>
      <c r="N7" s="8">
        <v>6</v>
      </c>
      <c r="O7" s="36" t="s">
        <v>192</v>
      </c>
      <c r="P7" s="23"/>
    </row>
    <row r="8" spans="1:16" x14ac:dyDescent="0.15">
      <c r="A8" s="8">
        <v>3</v>
      </c>
      <c r="B8" s="9" t="s">
        <v>19</v>
      </c>
      <c r="C8" s="9" t="s">
        <v>20</v>
      </c>
      <c r="D8" s="12" t="s">
        <v>25</v>
      </c>
      <c r="E8" s="10" t="s">
        <v>28</v>
      </c>
      <c r="F8" s="12">
        <v>793.74099999999999</v>
      </c>
      <c r="G8" s="12">
        <v>23.6</v>
      </c>
      <c r="H8" s="11">
        <v>15</v>
      </c>
      <c r="I8" s="9" t="s">
        <v>27</v>
      </c>
      <c r="J8" s="9">
        <v>22.699100000000001</v>
      </c>
      <c r="K8" s="8">
        <v>0</v>
      </c>
      <c r="L8" s="9">
        <v>22.699100000000001</v>
      </c>
      <c r="M8" s="8">
        <v>0</v>
      </c>
      <c r="N8" s="8">
        <v>13</v>
      </c>
      <c r="O8" s="55" t="s">
        <v>193</v>
      </c>
      <c r="P8" s="23"/>
    </row>
    <row r="9" spans="1:16" x14ac:dyDescent="0.15">
      <c r="A9" s="8">
        <v>4</v>
      </c>
      <c r="B9" s="8" t="s">
        <v>19</v>
      </c>
      <c r="C9" s="8" t="s">
        <v>29</v>
      </c>
      <c r="D9" s="8" t="s">
        <v>30</v>
      </c>
      <c r="E9" s="8" t="s">
        <v>31</v>
      </c>
      <c r="F9" s="8">
        <v>2.4780000000000002</v>
      </c>
      <c r="G9" s="8">
        <v>184.54</v>
      </c>
      <c r="H9" s="8">
        <v>12</v>
      </c>
      <c r="I9" s="9" t="s">
        <v>23</v>
      </c>
      <c r="J9" s="8">
        <v>1635</v>
      </c>
      <c r="K9" s="8">
        <v>0</v>
      </c>
      <c r="L9" s="8">
        <v>0</v>
      </c>
      <c r="M9" s="8">
        <v>1200</v>
      </c>
      <c r="N9" s="8">
        <v>399</v>
      </c>
      <c r="O9" s="35" t="s">
        <v>32</v>
      </c>
      <c r="P9" s="8"/>
    </row>
    <row r="10" spans="1:16" x14ac:dyDescent="0.15">
      <c r="A10" s="8">
        <v>5</v>
      </c>
      <c r="B10" s="9" t="s">
        <v>19</v>
      </c>
      <c r="C10" s="9" t="s">
        <v>33</v>
      </c>
      <c r="D10" s="9" t="s">
        <v>21</v>
      </c>
      <c r="E10" s="10" t="s">
        <v>34</v>
      </c>
      <c r="F10" s="10">
        <v>125.745</v>
      </c>
      <c r="G10" s="14">
        <v>107.5</v>
      </c>
      <c r="H10" s="14">
        <v>17.5</v>
      </c>
      <c r="I10" s="9" t="s">
        <v>23</v>
      </c>
      <c r="J10" s="9">
        <v>2442.5162</v>
      </c>
      <c r="K10" s="8">
        <v>0</v>
      </c>
      <c r="L10" s="8">
        <v>0</v>
      </c>
      <c r="M10" s="8">
        <v>2442.5162</v>
      </c>
      <c r="N10" s="8">
        <v>173</v>
      </c>
      <c r="O10" s="37" t="s">
        <v>35</v>
      </c>
      <c r="P10" s="35"/>
    </row>
    <row r="11" spans="1:16" x14ac:dyDescent="0.15">
      <c r="A11" s="8">
        <v>6</v>
      </c>
      <c r="B11" s="9" t="s">
        <v>36</v>
      </c>
      <c r="C11" s="9" t="s">
        <v>37</v>
      </c>
      <c r="D11" s="12" t="s">
        <v>38</v>
      </c>
      <c r="E11" s="10" t="s">
        <v>39</v>
      </c>
      <c r="F11" s="12">
        <v>5.0410000000000004</v>
      </c>
      <c r="G11" s="12">
        <v>807.28</v>
      </c>
      <c r="H11" s="11">
        <v>25</v>
      </c>
      <c r="I11" s="9" t="s">
        <v>27</v>
      </c>
      <c r="J11" s="9">
        <v>4960.7</v>
      </c>
      <c r="K11" s="8">
        <v>1275.2</v>
      </c>
      <c r="L11" s="9">
        <v>4960.7</v>
      </c>
      <c r="M11" s="8">
        <v>0</v>
      </c>
      <c r="N11" s="8">
        <v>461</v>
      </c>
      <c r="O11" s="37" t="s">
        <v>40</v>
      </c>
      <c r="P11" s="8"/>
    </row>
    <row r="12" spans="1:16" x14ac:dyDescent="0.15">
      <c r="A12" s="8">
        <v>7</v>
      </c>
      <c r="B12" s="15" t="s">
        <v>36</v>
      </c>
      <c r="C12" s="15" t="s">
        <v>41</v>
      </c>
      <c r="D12" s="15" t="s">
        <v>42</v>
      </c>
      <c r="E12" s="15" t="s">
        <v>43</v>
      </c>
      <c r="F12" s="15">
        <v>603.74</v>
      </c>
      <c r="G12" s="15">
        <v>60</v>
      </c>
      <c r="H12" s="15">
        <v>39</v>
      </c>
      <c r="I12" s="15" t="s">
        <v>27</v>
      </c>
      <c r="J12" s="15">
        <v>1079.76</v>
      </c>
      <c r="K12" s="8">
        <v>0</v>
      </c>
      <c r="L12" s="8">
        <v>0</v>
      </c>
      <c r="M12" s="15">
        <v>1079.76</v>
      </c>
      <c r="N12" s="38">
        <v>377</v>
      </c>
      <c r="O12" s="37" t="s">
        <v>44</v>
      </c>
      <c r="P12" s="8"/>
    </row>
    <row r="13" spans="1:16" x14ac:dyDescent="0.15">
      <c r="A13" s="8">
        <v>8</v>
      </c>
      <c r="B13" s="15" t="s">
        <v>36</v>
      </c>
      <c r="C13" s="15" t="s">
        <v>45</v>
      </c>
      <c r="D13" s="15" t="s">
        <v>42</v>
      </c>
      <c r="E13" s="15" t="s">
        <v>46</v>
      </c>
      <c r="F13" s="15">
        <v>634.01700000000005</v>
      </c>
      <c r="G13" s="15">
        <v>108</v>
      </c>
      <c r="H13" s="15">
        <v>8.5</v>
      </c>
      <c r="I13" s="15" t="s">
        <v>27</v>
      </c>
      <c r="J13" s="15">
        <v>586.39</v>
      </c>
      <c r="K13" s="8">
        <v>0</v>
      </c>
      <c r="L13" s="8">
        <v>0</v>
      </c>
      <c r="M13" s="15">
        <v>586.39</v>
      </c>
      <c r="N13" s="38">
        <v>205</v>
      </c>
      <c r="O13" s="37" t="s">
        <v>44</v>
      </c>
      <c r="P13" s="8"/>
    </row>
    <row r="14" spans="1:16" x14ac:dyDescent="0.15">
      <c r="A14" s="8">
        <v>9</v>
      </c>
      <c r="B14" s="15" t="s">
        <v>36</v>
      </c>
      <c r="C14" s="15" t="s">
        <v>47</v>
      </c>
      <c r="D14" s="15" t="s">
        <v>48</v>
      </c>
      <c r="E14" s="15" t="s">
        <v>49</v>
      </c>
      <c r="F14" s="15">
        <v>68.835999999999999</v>
      </c>
      <c r="G14" s="15">
        <v>68.599999999999994</v>
      </c>
      <c r="H14" s="15">
        <v>8</v>
      </c>
      <c r="I14" s="15" t="s">
        <v>27</v>
      </c>
      <c r="J14" s="15">
        <v>557</v>
      </c>
      <c r="K14" s="8">
        <v>0</v>
      </c>
      <c r="L14" s="8">
        <v>0</v>
      </c>
      <c r="M14" s="15">
        <v>557</v>
      </c>
      <c r="N14" s="38">
        <v>195</v>
      </c>
      <c r="O14" s="37" t="s">
        <v>50</v>
      </c>
      <c r="P14" s="8"/>
    </row>
    <row r="15" spans="1:16" ht="27" customHeight="1" x14ac:dyDescent="0.15">
      <c r="A15" s="8">
        <v>10</v>
      </c>
      <c r="B15" s="7" t="s">
        <v>51</v>
      </c>
      <c r="C15" s="7" t="s">
        <v>52</v>
      </c>
      <c r="D15" s="7" t="s">
        <v>53</v>
      </c>
      <c r="E15" s="7" t="s">
        <v>54</v>
      </c>
      <c r="F15" s="7">
        <v>299.75400000000002</v>
      </c>
      <c r="G15" s="7">
        <v>45.04</v>
      </c>
      <c r="H15" s="7">
        <v>12</v>
      </c>
      <c r="I15" s="7" t="s">
        <v>55</v>
      </c>
      <c r="J15" s="7">
        <v>201.93690000000001</v>
      </c>
      <c r="K15" s="7">
        <v>0</v>
      </c>
      <c r="L15" s="7">
        <v>0</v>
      </c>
      <c r="M15" s="7">
        <v>180</v>
      </c>
      <c r="N15" s="7">
        <v>84</v>
      </c>
      <c r="O15" s="7" t="s">
        <v>56</v>
      </c>
      <c r="P15" s="8"/>
    </row>
    <row r="16" spans="1:16" x14ac:dyDescent="0.15">
      <c r="A16" s="8">
        <v>11</v>
      </c>
      <c r="B16" s="16" t="s">
        <v>57</v>
      </c>
      <c r="C16" s="16" t="s">
        <v>58</v>
      </c>
      <c r="D16" s="16" t="s">
        <v>59</v>
      </c>
      <c r="E16" s="16" t="s">
        <v>60</v>
      </c>
      <c r="F16" s="16">
        <v>69.328000000000003</v>
      </c>
      <c r="G16" s="16">
        <v>241.5</v>
      </c>
      <c r="H16" s="16">
        <v>12.4</v>
      </c>
      <c r="I16" s="16" t="s">
        <v>61</v>
      </c>
      <c r="J16" s="16">
        <v>886.12</v>
      </c>
      <c r="K16" s="16">
        <v>250</v>
      </c>
      <c r="L16" s="16">
        <v>866.12</v>
      </c>
      <c r="M16" s="16"/>
      <c r="N16" s="16">
        <v>59</v>
      </c>
      <c r="O16" s="39" t="s">
        <v>62</v>
      </c>
      <c r="P16" s="23"/>
    </row>
    <row r="17" spans="1:16" x14ac:dyDescent="0.15">
      <c r="A17" s="8">
        <v>12</v>
      </c>
      <c r="B17" s="16" t="s">
        <v>57</v>
      </c>
      <c r="C17" s="16" t="s">
        <v>63</v>
      </c>
      <c r="D17" s="16" t="s">
        <v>64</v>
      </c>
      <c r="E17" s="16" t="s">
        <v>65</v>
      </c>
      <c r="F17" s="16">
        <v>2583.63</v>
      </c>
      <c r="G17" s="16">
        <v>14.1</v>
      </c>
      <c r="H17" s="16">
        <v>24.5</v>
      </c>
      <c r="I17" s="16" t="s">
        <v>66</v>
      </c>
      <c r="J17" s="8">
        <v>149.56</v>
      </c>
      <c r="K17" s="8">
        <v>0</v>
      </c>
      <c r="L17" s="8">
        <v>149.56</v>
      </c>
      <c r="M17" s="8">
        <v>0</v>
      </c>
      <c r="N17" s="8">
        <v>55</v>
      </c>
      <c r="O17" s="40" t="s">
        <v>67</v>
      </c>
      <c r="P17" s="8"/>
    </row>
    <row r="18" spans="1:16" x14ac:dyDescent="0.15">
      <c r="A18" s="8">
        <v>13</v>
      </c>
      <c r="B18" s="16" t="s">
        <v>57</v>
      </c>
      <c r="C18" s="16" t="s">
        <v>63</v>
      </c>
      <c r="D18" s="16" t="s">
        <v>64</v>
      </c>
      <c r="E18" s="16" t="s">
        <v>68</v>
      </c>
      <c r="F18" s="16">
        <v>2583.96</v>
      </c>
      <c r="G18" s="16">
        <v>22</v>
      </c>
      <c r="H18" s="16">
        <v>24.5</v>
      </c>
      <c r="I18" s="16" t="s">
        <v>66</v>
      </c>
      <c r="J18" s="8">
        <v>184.68</v>
      </c>
      <c r="K18" s="8">
        <v>0</v>
      </c>
      <c r="L18" s="8">
        <v>184.68</v>
      </c>
      <c r="M18" s="8">
        <v>0</v>
      </c>
      <c r="N18" s="8">
        <v>86</v>
      </c>
      <c r="O18" s="40" t="s">
        <v>67</v>
      </c>
      <c r="P18" s="8"/>
    </row>
    <row r="19" spans="1:16" x14ac:dyDescent="0.15">
      <c r="A19" s="8">
        <v>14</v>
      </c>
      <c r="B19" s="16" t="s">
        <v>57</v>
      </c>
      <c r="C19" s="16" t="s">
        <v>63</v>
      </c>
      <c r="D19" s="16" t="s">
        <v>64</v>
      </c>
      <c r="E19" s="16" t="s">
        <v>69</v>
      </c>
      <c r="F19" s="16">
        <v>2584.8890000000001</v>
      </c>
      <c r="G19" s="16">
        <v>12</v>
      </c>
      <c r="H19" s="16">
        <v>24.5</v>
      </c>
      <c r="I19" s="16" t="s">
        <v>66</v>
      </c>
      <c r="J19" s="8">
        <v>132.99</v>
      </c>
      <c r="K19" s="8">
        <v>0</v>
      </c>
      <c r="L19" s="8">
        <v>132.99</v>
      </c>
      <c r="M19" s="8">
        <v>0</v>
      </c>
      <c r="N19" s="8">
        <v>47</v>
      </c>
      <c r="O19" s="40" t="s">
        <v>67</v>
      </c>
      <c r="P19" s="8"/>
    </row>
    <row r="20" spans="1:16" x14ac:dyDescent="0.15">
      <c r="A20" s="8">
        <v>15</v>
      </c>
      <c r="B20" s="16" t="s">
        <v>57</v>
      </c>
      <c r="C20" s="16" t="s">
        <v>63</v>
      </c>
      <c r="D20" s="16" t="s">
        <v>64</v>
      </c>
      <c r="E20" s="16" t="s">
        <v>70</v>
      </c>
      <c r="F20" s="16">
        <v>2585.692</v>
      </c>
      <c r="G20" s="16">
        <v>14</v>
      </c>
      <c r="H20" s="16">
        <v>24.5</v>
      </c>
      <c r="I20" s="16" t="s">
        <v>66</v>
      </c>
      <c r="J20" s="8">
        <v>141.08000000000001</v>
      </c>
      <c r="K20" s="8">
        <v>0</v>
      </c>
      <c r="L20" s="8">
        <v>141.08000000000001</v>
      </c>
      <c r="M20" s="8">
        <v>0</v>
      </c>
      <c r="N20" s="8">
        <v>55</v>
      </c>
      <c r="O20" s="40" t="s">
        <v>67</v>
      </c>
      <c r="P20" s="8"/>
    </row>
    <row r="21" spans="1:16" x14ac:dyDescent="0.15">
      <c r="A21" s="8">
        <v>16</v>
      </c>
      <c r="B21" s="16" t="s">
        <v>57</v>
      </c>
      <c r="C21" s="16" t="s">
        <v>63</v>
      </c>
      <c r="D21" s="16" t="s">
        <v>64</v>
      </c>
      <c r="E21" s="16" t="s">
        <v>71</v>
      </c>
      <c r="F21" s="16">
        <v>2595.5659999999998</v>
      </c>
      <c r="G21" s="16">
        <v>14</v>
      </c>
      <c r="H21" s="16">
        <v>24.5</v>
      </c>
      <c r="I21" s="16" t="s">
        <v>66</v>
      </c>
      <c r="J21" s="8">
        <v>144.27000000000001</v>
      </c>
      <c r="K21" s="8">
        <v>0</v>
      </c>
      <c r="L21" s="8">
        <v>144.27000000000001</v>
      </c>
      <c r="M21" s="8">
        <v>0</v>
      </c>
      <c r="N21" s="8">
        <v>55</v>
      </c>
      <c r="O21" s="40" t="s">
        <v>67</v>
      </c>
      <c r="P21" s="8"/>
    </row>
    <row r="22" spans="1:16" ht="24" x14ac:dyDescent="0.15">
      <c r="A22" s="8">
        <v>17</v>
      </c>
      <c r="B22" s="17" t="s">
        <v>57</v>
      </c>
      <c r="C22" s="18" t="s">
        <v>72</v>
      </c>
      <c r="D22" s="18" t="s">
        <v>73</v>
      </c>
      <c r="E22" s="18" t="s">
        <v>74</v>
      </c>
      <c r="F22" s="18">
        <v>78.819000000000003</v>
      </c>
      <c r="G22" s="19">
        <v>18.399999999999999</v>
      </c>
      <c r="H22" s="19">
        <v>8.5</v>
      </c>
      <c r="I22" s="41" t="s">
        <v>55</v>
      </c>
      <c r="J22" s="42">
        <v>88</v>
      </c>
      <c r="K22" s="18">
        <v>0</v>
      </c>
      <c r="L22" s="18">
        <v>88</v>
      </c>
      <c r="M22" s="18">
        <v>0</v>
      </c>
      <c r="N22" s="43">
        <v>24</v>
      </c>
      <c r="O22" s="44" t="s">
        <v>75</v>
      </c>
      <c r="P22" s="45"/>
    </row>
    <row r="23" spans="1:16" ht="14.25" x14ac:dyDescent="0.15">
      <c r="A23" s="8">
        <v>18</v>
      </c>
      <c r="B23" s="20" t="s">
        <v>57</v>
      </c>
      <c r="C23" s="20" t="s">
        <v>76</v>
      </c>
      <c r="D23" s="20" t="s">
        <v>77</v>
      </c>
      <c r="E23" s="20" t="s">
        <v>78</v>
      </c>
      <c r="F23" s="20">
        <v>327.98500000000001</v>
      </c>
      <c r="G23" s="20">
        <v>117</v>
      </c>
      <c r="H23" s="20">
        <v>12</v>
      </c>
      <c r="I23" s="20" t="s">
        <v>61</v>
      </c>
      <c r="J23" s="20">
        <v>212.48</v>
      </c>
      <c r="K23" s="16">
        <v>0</v>
      </c>
      <c r="L23" s="16">
        <v>160</v>
      </c>
      <c r="M23" s="46">
        <f>J23-L23</f>
        <v>52.47999999999999</v>
      </c>
      <c r="N23" s="16">
        <v>58</v>
      </c>
      <c r="O23" s="39" t="s">
        <v>79</v>
      </c>
      <c r="P23" s="47"/>
    </row>
    <row r="24" spans="1:16" s="1" customFormat="1" ht="14.25" x14ac:dyDescent="0.15">
      <c r="A24" s="8">
        <v>19</v>
      </c>
      <c r="B24" s="20" t="s">
        <v>57</v>
      </c>
      <c r="C24" s="20" t="s">
        <v>76</v>
      </c>
      <c r="D24" s="20" t="s">
        <v>80</v>
      </c>
      <c r="E24" s="20" t="s">
        <v>81</v>
      </c>
      <c r="F24" s="20">
        <v>2.9079999999999999</v>
      </c>
      <c r="G24" s="20">
        <v>244.9</v>
      </c>
      <c r="H24" s="20">
        <v>10.5</v>
      </c>
      <c r="I24" s="20" t="s">
        <v>61</v>
      </c>
      <c r="J24" s="20">
        <v>215.13</v>
      </c>
      <c r="K24" s="16">
        <v>0</v>
      </c>
      <c r="L24" s="16">
        <v>120</v>
      </c>
      <c r="M24" s="46">
        <f>J24-L24</f>
        <v>95.13</v>
      </c>
      <c r="N24" s="16">
        <v>75</v>
      </c>
      <c r="O24" s="39" t="s">
        <v>79</v>
      </c>
      <c r="P24" s="47"/>
    </row>
    <row r="25" spans="1:16" s="1" customFormat="1" ht="24" x14ac:dyDescent="0.15">
      <c r="A25" s="8">
        <v>20</v>
      </c>
      <c r="B25" s="17" t="s">
        <v>57</v>
      </c>
      <c r="C25" s="18" t="s">
        <v>72</v>
      </c>
      <c r="D25" s="18" t="s">
        <v>73</v>
      </c>
      <c r="E25" s="18" t="s">
        <v>82</v>
      </c>
      <c r="F25" s="18">
        <v>87.902000000000001</v>
      </c>
      <c r="G25" s="19">
        <v>14</v>
      </c>
      <c r="H25" s="19">
        <v>8</v>
      </c>
      <c r="I25" s="41" t="s">
        <v>61</v>
      </c>
      <c r="J25" s="42">
        <v>52</v>
      </c>
      <c r="K25" s="18">
        <v>0</v>
      </c>
      <c r="L25" s="18">
        <v>52</v>
      </c>
      <c r="M25" s="18">
        <v>0</v>
      </c>
      <c r="N25" s="43">
        <v>17</v>
      </c>
      <c r="O25" s="44" t="s">
        <v>75</v>
      </c>
      <c r="P25" s="45"/>
    </row>
    <row r="26" spans="1:16" x14ac:dyDescent="0.15">
      <c r="A26" s="8">
        <v>21</v>
      </c>
      <c r="B26" s="16" t="s">
        <v>57</v>
      </c>
      <c r="C26" s="16" t="s">
        <v>58</v>
      </c>
      <c r="D26" s="16" t="s">
        <v>73</v>
      </c>
      <c r="E26" s="16" t="s">
        <v>83</v>
      </c>
      <c r="F26" s="16">
        <v>16.224</v>
      </c>
      <c r="G26" s="16">
        <v>241.6</v>
      </c>
      <c r="H26" s="16">
        <v>12.4</v>
      </c>
      <c r="I26" s="16" t="s">
        <v>61</v>
      </c>
      <c r="J26" s="16">
        <v>1864.24</v>
      </c>
      <c r="K26" s="16">
        <v>0</v>
      </c>
      <c r="L26" s="16">
        <v>0</v>
      </c>
      <c r="M26" s="16">
        <v>1864.24</v>
      </c>
      <c r="N26" s="16">
        <v>652</v>
      </c>
      <c r="O26" s="39" t="s">
        <v>84</v>
      </c>
      <c r="P26" s="8"/>
    </row>
    <row r="27" spans="1:16" ht="14.25" x14ac:dyDescent="0.15">
      <c r="A27" s="8">
        <v>22</v>
      </c>
      <c r="B27" s="16" t="s">
        <v>57</v>
      </c>
      <c r="C27" s="16" t="s">
        <v>63</v>
      </c>
      <c r="D27" s="16" t="s">
        <v>64</v>
      </c>
      <c r="E27" s="16" t="s">
        <v>85</v>
      </c>
      <c r="F27" s="16">
        <v>2559.5720000000001</v>
      </c>
      <c r="G27" s="16">
        <v>47</v>
      </c>
      <c r="H27" s="16">
        <v>15</v>
      </c>
      <c r="I27" s="16" t="s">
        <v>61</v>
      </c>
      <c r="J27" s="16">
        <v>111.9</v>
      </c>
      <c r="K27" s="16">
        <v>18.670000000000002</v>
      </c>
      <c r="L27" s="48">
        <v>8.39</v>
      </c>
      <c r="M27" s="16">
        <v>103.51</v>
      </c>
      <c r="N27" s="16">
        <v>65</v>
      </c>
      <c r="O27" s="39" t="s">
        <v>86</v>
      </c>
      <c r="P27" s="47"/>
    </row>
    <row r="28" spans="1:16" ht="27" customHeight="1" x14ac:dyDescent="0.15">
      <c r="A28" s="8">
        <v>23</v>
      </c>
      <c r="B28" s="21" t="s">
        <v>57</v>
      </c>
      <c r="C28" s="22" t="s">
        <v>87</v>
      </c>
      <c r="D28" s="21" t="s">
        <v>88</v>
      </c>
      <c r="E28" s="21" t="s">
        <v>89</v>
      </c>
      <c r="F28" s="21">
        <v>35.372</v>
      </c>
      <c r="G28" s="21">
        <v>68</v>
      </c>
      <c r="H28" s="21">
        <v>11</v>
      </c>
      <c r="I28" s="21" t="s">
        <v>61</v>
      </c>
      <c r="J28" s="21">
        <v>263.97000000000003</v>
      </c>
      <c r="K28" s="21">
        <v>0</v>
      </c>
      <c r="L28" s="21">
        <v>0</v>
      </c>
      <c r="M28" s="21">
        <v>263.97000000000003</v>
      </c>
      <c r="N28" s="16">
        <v>171</v>
      </c>
      <c r="O28" s="49" t="s">
        <v>90</v>
      </c>
      <c r="P28" s="50"/>
    </row>
    <row r="29" spans="1:16" s="1" customFormat="1" ht="14.25" x14ac:dyDescent="0.15">
      <c r="A29" s="8">
        <v>24</v>
      </c>
      <c r="B29" s="16" t="s">
        <v>57</v>
      </c>
      <c r="C29" s="16" t="s">
        <v>63</v>
      </c>
      <c r="D29" s="16" t="s">
        <v>64</v>
      </c>
      <c r="E29" s="16" t="s">
        <v>91</v>
      </c>
      <c r="F29" s="16">
        <v>2571.4050000000002</v>
      </c>
      <c r="G29" s="16">
        <v>24</v>
      </c>
      <c r="H29" s="16">
        <v>16</v>
      </c>
      <c r="I29" s="16" t="s">
        <v>55</v>
      </c>
      <c r="J29" s="16">
        <v>161.13</v>
      </c>
      <c r="K29" s="16">
        <v>38.4</v>
      </c>
      <c r="L29" s="48">
        <v>3.84</v>
      </c>
      <c r="M29" s="16">
        <v>157.29</v>
      </c>
      <c r="N29" s="16">
        <v>38</v>
      </c>
      <c r="O29" s="39" t="s">
        <v>86</v>
      </c>
      <c r="P29" s="47"/>
    </row>
    <row r="30" spans="1:16" x14ac:dyDescent="0.15">
      <c r="A30" s="8">
        <v>25</v>
      </c>
      <c r="B30" s="16" t="s">
        <v>57</v>
      </c>
      <c r="C30" s="20" t="s">
        <v>92</v>
      </c>
      <c r="D30" s="16" t="s">
        <v>93</v>
      </c>
      <c r="E30" s="16" t="s">
        <v>94</v>
      </c>
      <c r="F30" s="16">
        <v>48.69</v>
      </c>
      <c r="G30" s="16">
        <v>55</v>
      </c>
      <c r="H30" s="16">
        <v>11</v>
      </c>
      <c r="I30" s="16" t="s">
        <v>55</v>
      </c>
      <c r="J30" s="16">
        <v>377.61</v>
      </c>
      <c r="K30" s="16">
        <v>0</v>
      </c>
      <c r="L30" s="16">
        <v>0</v>
      </c>
      <c r="M30" s="16">
        <v>377.61</v>
      </c>
      <c r="N30" s="16">
        <v>109</v>
      </c>
      <c r="O30" s="39" t="s">
        <v>95</v>
      </c>
      <c r="P30" s="8"/>
    </row>
    <row r="31" spans="1:16" ht="30" customHeight="1" x14ac:dyDescent="0.15">
      <c r="A31" s="8">
        <v>26</v>
      </c>
      <c r="B31" s="16" t="s">
        <v>57</v>
      </c>
      <c r="C31" s="20" t="s">
        <v>92</v>
      </c>
      <c r="D31" s="16" t="s">
        <v>93</v>
      </c>
      <c r="E31" s="16" t="s">
        <v>96</v>
      </c>
      <c r="F31" s="16">
        <v>37.777999999999999</v>
      </c>
      <c r="G31" s="16">
        <v>52</v>
      </c>
      <c r="H31" s="16">
        <v>6.5</v>
      </c>
      <c r="I31" s="16" t="s">
        <v>55</v>
      </c>
      <c r="J31" s="16">
        <v>381.74</v>
      </c>
      <c r="K31" s="16">
        <v>0</v>
      </c>
      <c r="L31" s="16">
        <v>0</v>
      </c>
      <c r="M31" s="16">
        <v>381.74</v>
      </c>
      <c r="N31" s="16">
        <v>61</v>
      </c>
      <c r="O31" s="39" t="s">
        <v>95</v>
      </c>
      <c r="P31" s="8"/>
    </row>
    <row r="32" spans="1:16" x14ac:dyDescent="0.15">
      <c r="A32" s="8">
        <v>27</v>
      </c>
      <c r="B32" s="16" t="s">
        <v>57</v>
      </c>
      <c r="C32" s="20" t="s">
        <v>92</v>
      </c>
      <c r="D32" s="16" t="s">
        <v>93</v>
      </c>
      <c r="E32" s="16" t="s">
        <v>97</v>
      </c>
      <c r="F32" s="16">
        <v>99.539000000000001</v>
      </c>
      <c r="G32" s="16">
        <v>259.39999999999998</v>
      </c>
      <c r="H32" s="16">
        <v>8</v>
      </c>
      <c r="I32" s="16" t="s">
        <v>61</v>
      </c>
      <c r="J32" s="16">
        <v>410.43</v>
      </c>
      <c r="K32" s="16">
        <v>0</v>
      </c>
      <c r="L32" s="16">
        <v>0</v>
      </c>
      <c r="M32" s="16">
        <v>410.43</v>
      </c>
      <c r="N32" s="16">
        <v>121</v>
      </c>
      <c r="O32" s="39" t="s">
        <v>95</v>
      </c>
      <c r="P32" s="8"/>
    </row>
    <row r="33" spans="1:16" x14ac:dyDescent="0.15">
      <c r="A33" s="8">
        <v>28</v>
      </c>
      <c r="B33" s="16" t="s">
        <v>57</v>
      </c>
      <c r="C33" s="20" t="s">
        <v>87</v>
      </c>
      <c r="D33" s="16" t="s">
        <v>98</v>
      </c>
      <c r="E33" s="16" t="s">
        <v>99</v>
      </c>
      <c r="F33" s="16">
        <v>44.08</v>
      </c>
      <c r="G33" s="16">
        <v>24.04</v>
      </c>
      <c r="H33" s="16">
        <v>9</v>
      </c>
      <c r="I33" s="16" t="s">
        <v>55</v>
      </c>
      <c r="J33" s="16">
        <v>154.15</v>
      </c>
      <c r="K33" s="16">
        <v>0</v>
      </c>
      <c r="L33" s="16">
        <v>0</v>
      </c>
      <c r="M33" s="16">
        <v>154.15</v>
      </c>
      <c r="N33" s="16">
        <v>32</v>
      </c>
      <c r="O33" s="39" t="s">
        <v>100</v>
      </c>
      <c r="P33" s="8"/>
    </row>
    <row r="34" spans="1:16" x14ac:dyDescent="0.15">
      <c r="A34" s="8">
        <v>29</v>
      </c>
      <c r="B34" s="16" t="s">
        <v>57</v>
      </c>
      <c r="C34" s="20" t="s">
        <v>101</v>
      </c>
      <c r="D34" s="16" t="s">
        <v>102</v>
      </c>
      <c r="E34" s="16" t="s">
        <v>103</v>
      </c>
      <c r="F34" s="16">
        <v>12.215999999999999</v>
      </c>
      <c r="G34" s="16">
        <v>66.5</v>
      </c>
      <c r="H34" s="16">
        <v>8</v>
      </c>
      <c r="I34" s="16" t="s">
        <v>61</v>
      </c>
      <c r="J34" s="16">
        <v>183.07</v>
      </c>
      <c r="K34" s="16">
        <v>0</v>
      </c>
      <c r="L34" s="16">
        <v>0</v>
      </c>
      <c r="M34" s="16">
        <v>183.07</v>
      </c>
      <c r="N34" s="16">
        <v>93</v>
      </c>
      <c r="O34" s="39" t="s">
        <v>104</v>
      </c>
      <c r="P34" s="8"/>
    </row>
    <row r="35" spans="1:16" x14ac:dyDescent="0.15">
      <c r="A35" s="8">
        <v>30</v>
      </c>
      <c r="B35" s="16" t="s">
        <v>57</v>
      </c>
      <c r="C35" s="20" t="s">
        <v>101</v>
      </c>
      <c r="D35" s="16" t="s">
        <v>105</v>
      </c>
      <c r="E35" s="16" t="s">
        <v>106</v>
      </c>
      <c r="F35" s="16">
        <v>128.18</v>
      </c>
      <c r="G35" s="16">
        <v>56</v>
      </c>
      <c r="H35" s="16">
        <v>8.4</v>
      </c>
      <c r="I35" s="16" t="s">
        <v>61</v>
      </c>
      <c r="J35" s="16">
        <v>146.28</v>
      </c>
      <c r="K35" s="16">
        <v>0</v>
      </c>
      <c r="L35" s="16">
        <v>0</v>
      </c>
      <c r="M35" s="16">
        <v>146.28</v>
      </c>
      <c r="N35" s="16">
        <v>70</v>
      </c>
      <c r="O35" s="39" t="s">
        <v>104</v>
      </c>
      <c r="P35" s="8"/>
    </row>
    <row r="36" spans="1:16" x14ac:dyDescent="0.15">
      <c r="A36" s="8">
        <v>31</v>
      </c>
      <c r="B36" s="16" t="s">
        <v>57</v>
      </c>
      <c r="C36" s="20" t="s">
        <v>101</v>
      </c>
      <c r="D36" s="16" t="s">
        <v>107</v>
      </c>
      <c r="E36" s="16" t="s">
        <v>108</v>
      </c>
      <c r="F36" s="16">
        <v>2106.4580000000001</v>
      </c>
      <c r="G36" s="16">
        <v>49.5</v>
      </c>
      <c r="H36" s="16">
        <v>14</v>
      </c>
      <c r="I36" s="16" t="s">
        <v>61</v>
      </c>
      <c r="J36" s="16">
        <v>173.6</v>
      </c>
      <c r="K36" s="16">
        <v>0</v>
      </c>
      <c r="L36" s="16">
        <v>0</v>
      </c>
      <c r="M36" s="16">
        <v>173.6</v>
      </c>
      <c r="N36" s="16">
        <v>70</v>
      </c>
      <c r="O36" s="39" t="s">
        <v>104</v>
      </c>
      <c r="P36" s="8"/>
    </row>
    <row r="37" spans="1:16" x14ac:dyDescent="0.15">
      <c r="A37" s="8">
        <v>32</v>
      </c>
      <c r="B37" s="16" t="s">
        <v>57</v>
      </c>
      <c r="C37" s="20" t="s">
        <v>76</v>
      </c>
      <c r="D37" s="16" t="s">
        <v>77</v>
      </c>
      <c r="E37" s="16" t="s">
        <v>109</v>
      </c>
      <c r="F37" s="16">
        <v>346.11399999999998</v>
      </c>
      <c r="G37" s="16">
        <v>34.6</v>
      </c>
      <c r="H37" s="16">
        <v>13.7</v>
      </c>
      <c r="I37" s="16" t="s">
        <v>61</v>
      </c>
      <c r="J37" s="16">
        <v>84.73</v>
      </c>
      <c r="K37" s="16">
        <v>0</v>
      </c>
      <c r="L37" s="16">
        <v>0</v>
      </c>
      <c r="M37" s="16">
        <v>84.73</v>
      </c>
      <c r="N37" s="16">
        <v>21</v>
      </c>
      <c r="O37" s="39" t="s">
        <v>110</v>
      </c>
      <c r="P37" s="8"/>
    </row>
    <row r="38" spans="1:16" x14ac:dyDescent="0.15">
      <c r="A38" s="8">
        <v>33</v>
      </c>
      <c r="B38" s="16" t="s">
        <v>57</v>
      </c>
      <c r="C38" s="20" t="s">
        <v>92</v>
      </c>
      <c r="D38" s="16" t="s">
        <v>93</v>
      </c>
      <c r="E38" s="16" t="s">
        <v>111</v>
      </c>
      <c r="F38" s="16">
        <v>59.6</v>
      </c>
      <c r="G38" s="16">
        <v>124.6</v>
      </c>
      <c r="H38" s="16">
        <v>15</v>
      </c>
      <c r="I38" s="16" t="s">
        <v>61</v>
      </c>
      <c r="J38" s="16">
        <v>665.73</v>
      </c>
      <c r="K38" s="16">
        <v>0</v>
      </c>
      <c r="L38" s="16">
        <v>0</v>
      </c>
      <c r="M38" s="16">
        <v>665.73</v>
      </c>
      <c r="N38" s="16">
        <v>232</v>
      </c>
      <c r="O38" s="37" t="s">
        <v>112</v>
      </c>
      <c r="P38" s="8"/>
    </row>
    <row r="39" spans="1:16" x14ac:dyDescent="0.15">
      <c r="A39" s="8">
        <v>34</v>
      </c>
      <c r="B39" s="16" t="s">
        <v>57</v>
      </c>
      <c r="C39" s="20" t="s">
        <v>87</v>
      </c>
      <c r="D39" s="16" t="s">
        <v>88</v>
      </c>
      <c r="E39" s="16" t="s">
        <v>113</v>
      </c>
      <c r="F39" s="16">
        <v>3.8149999999999999</v>
      </c>
      <c r="G39" s="16">
        <v>74</v>
      </c>
      <c r="H39" s="16">
        <v>13.5</v>
      </c>
      <c r="I39" s="16" t="s">
        <v>61</v>
      </c>
      <c r="J39" s="16">
        <v>248.64</v>
      </c>
      <c r="K39" s="16">
        <v>0</v>
      </c>
      <c r="L39" s="16">
        <v>0</v>
      </c>
      <c r="M39" s="16">
        <v>248.13</v>
      </c>
      <c r="N39" s="16">
        <v>152</v>
      </c>
      <c r="O39" s="39" t="s">
        <v>114</v>
      </c>
      <c r="P39" s="8"/>
    </row>
    <row r="40" spans="1:16" ht="24" x14ac:dyDescent="0.15">
      <c r="A40" s="8">
        <v>35</v>
      </c>
      <c r="B40" s="16" t="s">
        <v>57</v>
      </c>
      <c r="C40" s="20" t="s">
        <v>115</v>
      </c>
      <c r="D40" s="16" t="s">
        <v>88</v>
      </c>
      <c r="E40" s="16" t="s">
        <v>116</v>
      </c>
      <c r="F40" s="16">
        <v>71.89</v>
      </c>
      <c r="G40" s="16">
        <v>61.8</v>
      </c>
      <c r="H40" s="16">
        <v>8.9</v>
      </c>
      <c r="I40" s="39" t="s">
        <v>117</v>
      </c>
      <c r="J40" s="16">
        <v>1098</v>
      </c>
      <c r="K40" s="16">
        <v>0</v>
      </c>
      <c r="L40" s="16">
        <v>0</v>
      </c>
      <c r="M40" s="16">
        <v>1098</v>
      </c>
      <c r="N40" s="16">
        <v>385</v>
      </c>
      <c r="O40" s="7" t="s">
        <v>118</v>
      </c>
      <c r="P40" s="8"/>
    </row>
    <row r="41" spans="1:16" x14ac:dyDescent="0.15">
      <c r="A41" s="8">
        <v>36</v>
      </c>
      <c r="B41" s="16" t="s">
        <v>57</v>
      </c>
      <c r="C41" s="16" t="s">
        <v>58</v>
      </c>
      <c r="D41" s="16" t="s">
        <v>107</v>
      </c>
      <c r="E41" s="16" t="s">
        <v>119</v>
      </c>
      <c r="F41" s="16">
        <v>2185.2460000000001</v>
      </c>
      <c r="G41" s="16">
        <v>43.54</v>
      </c>
      <c r="H41" s="16">
        <v>15.5</v>
      </c>
      <c r="I41" s="16" t="s">
        <v>61</v>
      </c>
      <c r="J41" s="16">
        <v>397.99</v>
      </c>
      <c r="K41" s="16">
        <v>0</v>
      </c>
      <c r="L41" s="16">
        <v>0</v>
      </c>
      <c r="M41" s="16">
        <v>399</v>
      </c>
      <c r="N41" s="16">
        <v>249</v>
      </c>
      <c r="O41" s="39" t="s">
        <v>120</v>
      </c>
      <c r="P41" s="8"/>
    </row>
    <row r="42" spans="1:16" ht="14.25" x14ac:dyDescent="0.15">
      <c r="A42" s="8">
        <v>37</v>
      </c>
      <c r="B42" s="7" t="s">
        <v>121</v>
      </c>
      <c r="C42" s="23" t="s">
        <v>122</v>
      </c>
      <c r="D42" s="23" t="s">
        <v>123</v>
      </c>
      <c r="E42" s="24" t="s">
        <v>124</v>
      </c>
      <c r="F42" s="24">
        <v>274.18299999999999</v>
      </c>
      <c r="G42" s="25">
        <v>112</v>
      </c>
      <c r="H42" s="26">
        <v>25</v>
      </c>
      <c r="I42" s="23" t="s">
        <v>23</v>
      </c>
      <c r="J42" s="23">
        <v>2323.52</v>
      </c>
      <c r="K42" s="47">
        <v>0</v>
      </c>
      <c r="L42" s="47">
        <v>0</v>
      </c>
      <c r="M42" s="23">
        <v>2400</v>
      </c>
      <c r="N42" s="8">
        <v>560</v>
      </c>
      <c r="O42" s="37" t="s">
        <v>125</v>
      </c>
      <c r="P42" s="47"/>
    </row>
    <row r="43" spans="1:16" ht="16.5" x14ac:dyDescent="0.15">
      <c r="A43" s="8">
        <v>38</v>
      </c>
      <c r="B43" s="7" t="s">
        <v>121</v>
      </c>
      <c r="C43" s="23" t="s">
        <v>122</v>
      </c>
      <c r="D43" s="27" t="s">
        <v>126</v>
      </c>
      <c r="E43" s="24" t="s">
        <v>127</v>
      </c>
      <c r="F43" s="24">
        <v>319.42099999999999</v>
      </c>
      <c r="G43" s="25">
        <v>26.4</v>
      </c>
      <c r="H43" s="26">
        <v>12</v>
      </c>
      <c r="I43" s="23" t="s">
        <v>23</v>
      </c>
      <c r="J43" s="23">
        <v>272.01</v>
      </c>
      <c r="K43" s="47">
        <v>0</v>
      </c>
      <c r="L43" s="47">
        <v>0</v>
      </c>
      <c r="M43" s="23">
        <v>272.01</v>
      </c>
      <c r="N43" s="8">
        <v>57</v>
      </c>
      <c r="O43" s="51" t="s">
        <v>128</v>
      </c>
      <c r="P43" s="47"/>
    </row>
    <row r="44" spans="1:16" ht="24" x14ac:dyDescent="0.15">
      <c r="A44" s="8">
        <v>39</v>
      </c>
      <c r="B44" s="28" t="s">
        <v>129</v>
      </c>
      <c r="C44" s="28" t="s">
        <v>130</v>
      </c>
      <c r="D44" s="28" t="s">
        <v>25</v>
      </c>
      <c r="E44" s="7" t="s">
        <v>131</v>
      </c>
      <c r="F44" s="28">
        <v>716.97299999999996</v>
      </c>
      <c r="G44" s="28">
        <v>55.72</v>
      </c>
      <c r="H44" s="28">
        <v>14.4</v>
      </c>
      <c r="I44" s="28" t="s">
        <v>23</v>
      </c>
      <c r="J44" s="28">
        <v>613.02</v>
      </c>
      <c r="K44" s="52">
        <v>0</v>
      </c>
      <c r="L44" s="52">
        <v>0</v>
      </c>
      <c r="M44" s="28">
        <v>613.02</v>
      </c>
      <c r="N44" s="36">
        <v>144</v>
      </c>
      <c r="O44" s="28" t="s">
        <v>132</v>
      </c>
      <c r="P44" s="28"/>
    </row>
    <row r="45" spans="1:16" x14ac:dyDescent="0.15">
      <c r="A45" s="8">
        <v>40</v>
      </c>
      <c r="B45" s="7" t="s">
        <v>133</v>
      </c>
      <c r="C45" s="7" t="s">
        <v>134</v>
      </c>
      <c r="D45" s="7" t="s">
        <v>135</v>
      </c>
      <c r="E45" s="7" t="s">
        <v>136</v>
      </c>
      <c r="F45" s="7" t="s">
        <v>137</v>
      </c>
      <c r="G45" s="7">
        <v>36.700000000000003</v>
      </c>
      <c r="H45" s="7">
        <v>12.2</v>
      </c>
      <c r="I45" s="7" t="s">
        <v>61</v>
      </c>
      <c r="J45" s="7">
        <v>123.02</v>
      </c>
      <c r="K45" s="7">
        <v>0</v>
      </c>
      <c r="L45" s="7">
        <v>123.02</v>
      </c>
      <c r="M45" s="7">
        <v>0</v>
      </c>
      <c r="N45" s="7">
        <v>69</v>
      </c>
      <c r="O45" s="7" t="s">
        <v>138</v>
      </c>
      <c r="P45" s="8"/>
    </row>
    <row r="46" spans="1:16" x14ac:dyDescent="0.15">
      <c r="A46" s="8">
        <v>41</v>
      </c>
      <c r="B46" s="7" t="s">
        <v>133</v>
      </c>
      <c r="C46" s="7" t="s">
        <v>139</v>
      </c>
      <c r="D46" s="7" t="s">
        <v>135</v>
      </c>
      <c r="E46" s="7" t="s">
        <v>140</v>
      </c>
      <c r="F46" s="7" t="s">
        <v>141</v>
      </c>
      <c r="G46" s="7">
        <v>61</v>
      </c>
      <c r="H46" s="7">
        <v>12.3</v>
      </c>
      <c r="I46" s="7" t="s">
        <v>61</v>
      </c>
      <c r="J46" s="7">
        <v>328.27</v>
      </c>
      <c r="K46" s="7">
        <v>0</v>
      </c>
      <c r="L46" s="7">
        <v>328.27</v>
      </c>
      <c r="M46" s="7">
        <v>0</v>
      </c>
      <c r="N46" s="7">
        <v>164</v>
      </c>
      <c r="O46" s="7" t="s">
        <v>138</v>
      </c>
      <c r="P46" s="8"/>
    </row>
    <row r="47" spans="1:16" x14ac:dyDescent="0.15">
      <c r="A47" s="8">
        <v>42</v>
      </c>
      <c r="B47" s="7" t="s">
        <v>133</v>
      </c>
      <c r="C47" s="7" t="s">
        <v>139</v>
      </c>
      <c r="D47" s="7" t="s">
        <v>135</v>
      </c>
      <c r="E47" s="7" t="s">
        <v>142</v>
      </c>
      <c r="F47" s="7" t="s">
        <v>143</v>
      </c>
      <c r="G47" s="7">
        <v>80</v>
      </c>
      <c r="H47" s="7">
        <v>6.3</v>
      </c>
      <c r="I47" s="7" t="s">
        <v>144</v>
      </c>
      <c r="J47" s="7">
        <v>203.7</v>
      </c>
      <c r="K47" s="7">
        <v>0</v>
      </c>
      <c r="L47" s="7">
        <v>203.7</v>
      </c>
      <c r="M47" s="7">
        <v>0</v>
      </c>
      <c r="N47" s="7">
        <v>110</v>
      </c>
      <c r="O47" s="7" t="s">
        <v>138</v>
      </c>
      <c r="P47" s="8"/>
    </row>
    <row r="48" spans="1:16" x14ac:dyDescent="0.15">
      <c r="A48" s="8">
        <v>43</v>
      </c>
      <c r="B48" s="7" t="s">
        <v>133</v>
      </c>
      <c r="C48" s="7" t="s">
        <v>139</v>
      </c>
      <c r="D48" s="7" t="s">
        <v>135</v>
      </c>
      <c r="E48" s="7" t="s">
        <v>145</v>
      </c>
      <c r="F48" s="7" t="s">
        <v>146</v>
      </c>
      <c r="G48" s="7">
        <v>76</v>
      </c>
      <c r="H48" s="7">
        <v>12</v>
      </c>
      <c r="I48" s="7" t="s">
        <v>61</v>
      </c>
      <c r="J48" s="7">
        <v>445.26</v>
      </c>
      <c r="K48" s="7">
        <v>122</v>
      </c>
      <c r="L48" s="7">
        <v>445.26</v>
      </c>
      <c r="M48" s="7">
        <v>0</v>
      </c>
      <c r="N48" s="7">
        <v>110</v>
      </c>
      <c r="O48" s="7" t="s">
        <v>138</v>
      </c>
      <c r="P48" s="8"/>
    </row>
    <row r="49" spans="1:16" ht="14.25" x14ac:dyDescent="0.15">
      <c r="A49" s="8">
        <v>44</v>
      </c>
      <c r="B49" s="7" t="s">
        <v>133</v>
      </c>
      <c r="C49" s="7" t="s">
        <v>147</v>
      </c>
      <c r="D49" s="7" t="s">
        <v>148</v>
      </c>
      <c r="E49" s="7" t="s">
        <v>149</v>
      </c>
      <c r="F49" s="7">
        <v>208.55</v>
      </c>
      <c r="G49" s="7">
        <v>91.4</v>
      </c>
      <c r="H49" s="7">
        <v>10.5</v>
      </c>
      <c r="I49" s="7" t="s">
        <v>144</v>
      </c>
      <c r="J49" s="7">
        <v>548</v>
      </c>
      <c r="K49" s="7">
        <v>0</v>
      </c>
      <c r="L49" s="7">
        <v>50</v>
      </c>
      <c r="M49" s="7">
        <v>498</v>
      </c>
      <c r="N49" s="7">
        <v>192</v>
      </c>
      <c r="O49" s="7" t="s">
        <v>150</v>
      </c>
      <c r="P49" s="47"/>
    </row>
    <row r="50" spans="1:16" ht="14.25" x14ac:dyDescent="0.15">
      <c r="A50" s="8">
        <v>45</v>
      </c>
      <c r="B50" s="7" t="s">
        <v>133</v>
      </c>
      <c r="C50" s="7" t="s">
        <v>151</v>
      </c>
      <c r="D50" s="7" t="s">
        <v>152</v>
      </c>
      <c r="E50" s="7" t="s">
        <v>153</v>
      </c>
      <c r="F50" s="7">
        <v>89.799000000000007</v>
      </c>
      <c r="G50" s="7">
        <v>42</v>
      </c>
      <c r="H50" s="7">
        <v>10.8</v>
      </c>
      <c r="I50" s="7" t="s">
        <v>144</v>
      </c>
      <c r="J50" s="7">
        <v>93</v>
      </c>
      <c r="K50" s="7">
        <v>0</v>
      </c>
      <c r="L50" s="7">
        <v>0</v>
      </c>
      <c r="M50" s="7">
        <v>93</v>
      </c>
      <c r="N50" s="7">
        <v>30</v>
      </c>
      <c r="O50" s="7" t="s">
        <v>154</v>
      </c>
      <c r="P50" s="47"/>
    </row>
    <row r="51" spans="1:16" x14ac:dyDescent="0.15">
      <c r="A51" s="8">
        <v>46</v>
      </c>
      <c r="B51" s="8" t="s">
        <v>155</v>
      </c>
      <c r="C51" s="8" t="s">
        <v>156</v>
      </c>
      <c r="D51" s="8" t="s">
        <v>157</v>
      </c>
      <c r="E51" s="8" t="s">
        <v>158</v>
      </c>
      <c r="F51" s="8">
        <v>76.793999999999997</v>
      </c>
      <c r="G51" s="8">
        <v>403</v>
      </c>
      <c r="H51" s="8">
        <v>12</v>
      </c>
      <c r="I51" s="8" t="s">
        <v>61</v>
      </c>
      <c r="J51" s="8">
        <v>1048</v>
      </c>
      <c r="K51" s="8">
        <v>0</v>
      </c>
      <c r="L51" s="8">
        <v>0</v>
      </c>
      <c r="M51" s="8">
        <v>1048</v>
      </c>
      <c r="N51" s="8">
        <v>368</v>
      </c>
      <c r="O51" s="37" t="s">
        <v>159</v>
      </c>
      <c r="P51" s="8"/>
    </row>
    <row r="52" spans="1:16" s="1" customFormat="1" x14ac:dyDescent="0.15">
      <c r="A52" s="8">
        <v>47</v>
      </c>
      <c r="B52" s="8" t="s">
        <v>155</v>
      </c>
      <c r="C52" s="8" t="s">
        <v>160</v>
      </c>
      <c r="D52" s="8" t="s">
        <v>161</v>
      </c>
      <c r="E52" s="8" t="s">
        <v>162</v>
      </c>
      <c r="F52" s="8">
        <v>34.030999999999999</v>
      </c>
      <c r="G52" s="8">
        <v>146.9</v>
      </c>
      <c r="H52" s="8">
        <v>9</v>
      </c>
      <c r="I52" s="8" t="s">
        <v>61</v>
      </c>
      <c r="J52" s="8">
        <v>750</v>
      </c>
      <c r="K52" s="8">
        <v>0</v>
      </c>
      <c r="L52" s="8">
        <v>0</v>
      </c>
      <c r="M52" s="8">
        <v>3830.4</v>
      </c>
      <c r="N52" s="8">
        <v>238</v>
      </c>
      <c r="O52" s="7" t="s">
        <v>163</v>
      </c>
      <c r="P52" s="8"/>
    </row>
    <row r="53" spans="1:16" s="1" customFormat="1" x14ac:dyDescent="0.15">
      <c r="A53" s="8">
        <v>48</v>
      </c>
      <c r="B53" s="8" t="s">
        <v>164</v>
      </c>
      <c r="C53" s="8" t="s">
        <v>165</v>
      </c>
      <c r="D53" s="8" t="s">
        <v>25</v>
      </c>
      <c r="E53" s="8" t="s">
        <v>166</v>
      </c>
      <c r="F53" s="29">
        <v>1201.549</v>
      </c>
      <c r="G53" s="8">
        <v>143.19999999999999</v>
      </c>
      <c r="H53" s="8">
        <v>21</v>
      </c>
      <c r="I53" s="8" t="s">
        <v>61</v>
      </c>
      <c r="J53" s="8">
        <v>1108</v>
      </c>
      <c r="K53" s="8">
        <v>0</v>
      </c>
      <c r="L53" s="8">
        <v>0</v>
      </c>
      <c r="M53" s="8">
        <v>1108</v>
      </c>
      <c r="N53" s="8">
        <v>695</v>
      </c>
      <c r="O53" s="7" t="s">
        <v>167</v>
      </c>
      <c r="P53" s="8"/>
    </row>
    <row r="54" spans="1:16" s="1" customFormat="1" x14ac:dyDescent="0.15">
      <c r="A54" s="8">
        <v>49</v>
      </c>
      <c r="B54" s="7" t="s">
        <v>168</v>
      </c>
      <c r="C54" s="7" t="s">
        <v>169</v>
      </c>
      <c r="D54" s="7" t="s">
        <v>161</v>
      </c>
      <c r="E54" s="7" t="s">
        <v>170</v>
      </c>
      <c r="F54" s="7" t="s">
        <v>171</v>
      </c>
      <c r="G54" s="7">
        <v>67.5</v>
      </c>
      <c r="H54" s="7">
        <v>17.399999999999999</v>
      </c>
      <c r="I54" s="7" t="s">
        <v>27</v>
      </c>
      <c r="J54" s="7">
        <v>545</v>
      </c>
      <c r="K54" s="7">
        <v>0</v>
      </c>
      <c r="L54" s="7">
        <v>0</v>
      </c>
      <c r="M54" s="7">
        <f>J54</f>
        <v>545</v>
      </c>
      <c r="N54" s="7">
        <v>308</v>
      </c>
      <c r="O54" s="37" t="s">
        <v>172</v>
      </c>
      <c r="P54" s="8"/>
    </row>
    <row r="55" spans="1:16" s="1" customFormat="1" x14ac:dyDescent="0.15">
      <c r="A55" s="8">
        <v>50</v>
      </c>
      <c r="B55" s="7" t="s">
        <v>168</v>
      </c>
      <c r="C55" s="7" t="s">
        <v>173</v>
      </c>
      <c r="D55" s="7" t="s">
        <v>174</v>
      </c>
      <c r="E55" s="7" t="s">
        <v>175</v>
      </c>
      <c r="F55" s="7" t="s">
        <v>176</v>
      </c>
      <c r="G55" s="7">
        <v>208</v>
      </c>
      <c r="H55" s="7">
        <v>11</v>
      </c>
      <c r="I55" s="7" t="s">
        <v>27</v>
      </c>
      <c r="J55" s="7">
        <v>1393.3923</v>
      </c>
      <c r="K55" s="7">
        <v>0</v>
      </c>
      <c r="L55" s="7">
        <v>0</v>
      </c>
      <c r="M55" s="7">
        <f>J55</f>
        <v>1393.3923</v>
      </c>
      <c r="N55" s="7">
        <v>808</v>
      </c>
      <c r="O55" s="37" t="s">
        <v>172</v>
      </c>
      <c r="P55" s="8"/>
    </row>
    <row r="56" spans="1:16" s="1" customFormat="1" x14ac:dyDescent="0.15">
      <c r="A56" s="8">
        <v>51</v>
      </c>
      <c r="B56" s="8" t="s">
        <v>177</v>
      </c>
      <c r="C56" s="8" t="s">
        <v>178</v>
      </c>
      <c r="D56" s="8" t="s">
        <v>179</v>
      </c>
      <c r="E56" s="8" t="s">
        <v>180</v>
      </c>
      <c r="F56" s="8">
        <v>43.219000000000001</v>
      </c>
      <c r="G56" s="30">
        <v>64.64</v>
      </c>
      <c r="H56" s="30">
        <v>8.5</v>
      </c>
      <c r="I56" s="8" t="s">
        <v>181</v>
      </c>
      <c r="J56" s="8">
        <v>203.02</v>
      </c>
      <c r="K56" s="8">
        <v>0</v>
      </c>
      <c r="L56" s="36">
        <v>65</v>
      </c>
      <c r="M56" s="36">
        <v>203.02</v>
      </c>
      <c r="N56" s="36">
        <v>72</v>
      </c>
      <c r="O56" s="36" t="s">
        <v>182</v>
      </c>
      <c r="P56" s="8"/>
    </row>
    <row r="57" spans="1:16" ht="14.25" x14ac:dyDescent="0.15">
      <c r="A57" s="8">
        <v>52</v>
      </c>
      <c r="B57" s="8" t="s">
        <v>177</v>
      </c>
      <c r="C57" s="8" t="s">
        <v>183</v>
      </c>
      <c r="D57" s="8" t="s">
        <v>184</v>
      </c>
      <c r="E57" s="8" t="s">
        <v>185</v>
      </c>
      <c r="F57" s="8">
        <v>48.426000000000002</v>
      </c>
      <c r="G57" s="8">
        <v>29</v>
      </c>
      <c r="H57" s="8">
        <v>6.5</v>
      </c>
      <c r="I57" s="8" t="s">
        <v>181</v>
      </c>
      <c r="J57" s="8">
        <v>91</v>
      </c>
      <c r="K57" s="8">
        <v>12</v>
      </c>
      <c r="L57" s="36">
        <v>0</v>
      </c>
      <c r="M57" s="36">
        <v>91</v>
      </c>
      <c r="N57" s="36">
        <v>16</v>
      </c>
      <c r="O57" s="36" t="s">
        <v>186</v>
      </c>
      <c r="P57" s="47"/>
    </row>
    <row r="58" spans="1:16" x14ac:dyDescent="0.15">
      <c r="A58" s="8">
        <v>53</v>
      </c>
      <c r="B58" s="8" t="s">
        <v>177</v>
      </c>
      <c r="C58" s="8" t="s">
        <v>187</v>
      </c>
      <c r="D58" s="8" t="s">
        <v>188</v>
      </c>
      <c r="E58" s="8" t="s">
        <v>189</v>
      </c>
      <c r="F58" s="8">
        <v>11.96</v>
      </c>
      <c r="G58" s="8">
        <v>193.8</v>
      </c>
      <c r="H58" s="8">
        <v>8.5</v>
      </c>
      <c r="I58" s="8" t="s">
        <v>181</v>
      </c>
      <c r="J58" s="8">
        <v>703.64</v>
      </c>
      <c r="K58" s="8">
        <v>0</v>
      </c>
      <c r="L58" s="36">
        <v>0</v>
      </c>
      <c r="M58" s="36">
        <v>703.64</v>
      </c>
      <c r="N58" s="36">
        <v>355</v>
      </c>
      <c r="O58" s="36" t="s">
        <v>190</v>
      </c>
      <c r="P58" s="8"/>
    </row>
  </sheetData>
  <sortState ref="A8:Q59">
    <sortCondition ref="B8"/>
  </sortState>
  <mergeCells count="1">
    <mergeCell ref="A2:P2"/>
  </mergeCells>
  <phoneticPr fontId="20" type="noConversion"/>
  <pageMargins left="0.70833333333333304" right="0.70833333333333304" top="0.74791666666666701" bottom="0.74791666666666701" header="0.31458333333333299" footer="0.31458333333333299"/>
  <pageSetup paperSize="9" scale="87" fitToHeight="0" orientation="landscape" r:id="rId1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孙宇强</cp:lastModifiedBy>
  <cp:lastPrinted>2017-03-27T07:50:42Z</cp:lastPrinted>
  <dcterms:created xsi:type="dcterms:W3CDTF">2016-10-31T06:30:00Z</dcterms:created>
  <dcterms:modified xsi:type="dcterms:W3CDTF">2017-03-27T07:50:43Z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