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9425" windowHeight="10245" activeTab="0"/>
  </bookViews>
  <sheets>
    <sheet name="重点经济网络公路" sheetId="1" r:id="rId1"/>
  </sheets>
  <definedNames>
    <definedName name="_xlfn.SUMIFS" hidden="1">#NAME?</definedName>
    <definedName name="_xlnm.Print_Area" localSheetId="0">'重点经济网络公路'!$A$1:$L$19</definedName>
    <definedName name="_xlnm.Print_Titles" localSheetId="0">'重点经济网络公路'!$1:$3</definedName>
  </definedNames>
  <calcPr fullCalcOnLoad="1"/>
</workbook>
</file>

<file path=xl/sharedStrings.xml><?xml version="1.0" encoding="utf-8"?>
<sst xmlns="http://schemas.openxmlformats.org/spreadsheetml/2006/main" count="107" uniqueCount="85">
  <si>
    <t>总投资</t>
  </si>
  <si>
    <t>单位：万元</t>
  </si>
  <si>
    <t>项目名称</t>
  </si>
  <si>
    <t>建设性质</t>
  </si>
  <si>
    <t>建设里程（公里）</t>
  </si>
  <si>
    <t>等级</t>
  </si>
  <si>
    <t>备注</t>
  </si>
  <si>
    <t>河源市</t>
  </si>
  <si>
    <t>河源市迎客大桥及连接线工程</t>
  </si>
  <si>
    <t>大环市路龙川至和平段</t>
  </si>
  <si>
    <t>蕉岭县长潭镇麻坑至广福镇石蛇公路工程</t>
  </si>
  <si>
    <t>陆丰市</t>
  </si>
  <si>
    <t>茂南区、电白区</t>
  </si>
  <si>
    <t>茂名市区至高新区一级公路新建工程(西部快线)</t>
  </si>
  <si>
    <t>改建</t>
  </si>
  <si>
    <t>二级</t>
  </si>
  <si>
    <t>华发改[2012]18号</t>
  </si>
  <si>
    <t>新建</t>
  </si>
  <si>
    <t>一级</t>
  </si>
  <si>
    <t>粤发改交通[2012]654号、粤交基〔2012〕1514 号</t>
  </si>
  <si>
    <t>新建</t>
  </si>
  <si>
    <t>一级</t>
  </si>
  <si>
    <t>新改建</t>
  </si>
  <si>
    <t>河发改〔2011〕77号</t>
  </si>
  <si>
    <t>三级</t>
  </si>
  <si>
    <t>蕉发改
[2012]10号</t>
  </si>
  <si>
    <t>揭东发改〔2014〕61号</t>
  </si>
  <si>
    <t>茂发改交审[2015]119号</t>
  </si>
  <si>
    <t>五华县X033线棉洋至双华段公路</t>
  </si>
  <si>
    <t>新建</t>
  </si>
  <si>
    <t>中德金属生态城中德大道</t>
  </si>
  <si>
    <t>揭阳市</t>
  </si>
  <si>
    <t>揭东区</t>
  </si>
  <si>
    <t>陆丰市火车站进站公路</t>
  </si>
  <si>
    <t>一级、二级</t>
  </si>
  <si>
    <t>汕尾市</t>
  </si>
  <si>
    <t>河源市</t>
  </si>
  <si>
    <t>梅州市</t>
  </si>
  <si>
    <t>中德金属生态城珠江大道</t>
  </si>
  <si>
    <t>二级</t>
  </si>
  <si>
    <t>茂名市</t>
  </si>
  <si>
    <t>梅州市</t>
  </si>
  <si>
    <t>云浮市</t>
  </si>
  <si>
    <t>市</t>
  </si>
  <si>
    <t>县</t>
  </si>
  <si>
    <t>蕉岭县</t>
  </si>
  <si>
    <t>五华县</t>
  </si>
  <si>
    <t>厅会议纪要[2012]20号</t>
  </si>
  <si>
    <t>陆发改               [2013]30、52号</t>
  </si>
  <si>
    <t>揭东发改[2014]59号</t>
  </si>
  <si>
    <t>合      计</t>
  </si>
  <si>
    <t>平远县</t>
  </si>
  <si>
    <t>超竹至坪湖公路建设工程</t>
  </si>
  <si>
    <t>平发改审字[2014]82号</t>
  </si>
  <si>
    <t>梅州市</t>
  </si>
  <si>
    <t>云浮市西江新城杨古公路工程</t>
  </si>
  <si>
    <t>云发改工[2013]29号</t>
  </si>
  <si>
    <t>云城区、云安区</t>
  </si>
  <si>
    <t>郁南县都城至南广铁路郁南站一级公路新建工程</t>
  </si>
  <si>
    <t>郁南县</t>
  </si>
  <si>
    <t>粤赣高速灯塔出口至灯塔中心城镇公路</t>
  </si>
  <si>
    <t>改造</t>
  </si>
  <si>
    <t>东源县</t>
  </si>
  <si>
    <t>中德金属生态城莱茵大道</t>
  </si>
  <si>
    <t>揭阳市</t>
  </si>
  <si>
    <t>揭东区</t>
  </si>
  <si>
    <t>揭东发改[2014]60号</t>
  </si>
  <si>
    <t>改建</t>
  </si>
  <si>
    <t>韶关市</t>
  </si>
  <si>
    <t>新丰县</t>
  </si>
  <si>
    <t>新丰县X852线遥田半陂至大埔（佛冈交界）段改建工程</t>
  </si>
  <si>
    <t>新发改字[2014]58号</t>
  </si>
  <si>
    <t>东发改函[2015]92号、东交函[2015]310号、东交函[2016]345号</t>
  </si>
  <si>
    <t>梅县区</t>
  </si>
  <si>
    <t>梅县区X026线K10+080-K20+823、K35+580-K38+780)</t>
  </si>
  <si>
    <t>二级、三级</t>
  </si>
  <si>
    <r>
      <t>其中：二级8</t>
    </r>
    <r>
      <rPr>
        <sz val="9"/>
        <color indexed="8"/>
        <rFont val="宋体"/>
        <family val="0"/>
      </rPr>
      <t>.95公里，三级4.993公里</t>
    </r>
  </si>
  <si>
    <t>前期批复文号</t>
  </si>
  <si>
    <r>
      <t>梅县区交[2015]53号、梅县区交</t>
    </r>
    <r>
      <rPr>
        <sz val="9"/>
        <color indexed="8"/>
        <rFont val="宋体"/>
        <family val="0"/>
      </rPr>
      <t>[2016]20</t>
    </r>
    <r>
      <rPr>
        <sz val="9"/>
        <color indexed="8"/>
        <rFont val="宋体"/>
        <family val="0"/>
      </rPr>
      <t>号</t>
    </r>
  </si>
  <si>
    <t>2017年省投资补助计划</t>
  </si>
  <si>
    <r>
      <rPr>
        <sz val="11"/>
        <color indexed="8"/>
        <rFont val="宋体"/>
        <family val="0"/>
      </rPr>
      <t>截止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年已安排省补助</t>
    </r>
  </si>
  <si>
    <t>其中：省投资补助总额</t>
  </si>
  <si>
    <r>
      <t>郁发建投资[2013]58号、郁交</t>
    </r>
    <r>
      <rPr>
        <sz val="9"/>
        <color indexed="8"/>
        <rFont val="宋体"/>
        <family val="0"/>
      </rPr>
      <t>[2015]122</t>
    </r>
    <r>
      <rPr>
        <sz val="9"/>
        <color indexed="8"/>
        <rFont val="宋体"/>
        <family val="0"/>
      </rPr>
      <t>号、</t>
    </r>
    <r>
      <rPr>
        <sz val="9"/>
        <color indexed="8"/>
        <rFont val="宋体"/>
        <family val="0"/>
      </rPr>
      <t>[2016]65</t>
    </r>
    <r>
      <rPr>
        <sz val="9"/>
        <color indexed="8"/>
        <rFont val="宋体"/>
        <family val="0"/>
      </rPr>
      <t>号、</t>
    </r>
    <r>
      <rPr>
        <sz val="9"/>
        <color indexed="8"/>
        <rFont val="宋体"/>
        <family val="0"/>
      </rPr>
      <t>111</t>
    </r>
    <r>
      <rPr>
        <sz val="9"/>
        <color indexed="8"/>
        <rFont val="宋体"/>
        <family val="0"/>
      </rPr>
      <t>号、</t>
    </r>
    <r>
      <rPr>
        <sz val="9"/>
        <color indexed="8"/>
        <rFont val="宋体"/>
        <family val="0"/>
      </rPr>
      <t>112</t>
    </r>
    <r>
      <rPr>
        <sz val="9"/>
        <color indexed="8"/>
        <rFont val="宋体"/>
        <family val="0"/>
      </rPr>
      <t>号</t>
    </r>
  </si>
  <si>
    <t>源城区</t>
  </si>
  <si>
    <t>2017年重点经济网络公路建设省补助资金明细分配计划表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</si>
</sst>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_ ;[Red]\-0\ "/>
    <numFmt numFmtId="179" formatCode="0.0_);[Red]\(0.0\)"/>
    <numFmt numFmtId="180" formatCode="0.00_);[Red]\(0.00\)"/>
    <numFmt numFmtId="181" formatCode="0.0%"/>
    <numFmt numFmtId="182" formatCode="0_ "/>
    <numFmt numFmtId="183" formatCode="0_);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0_);[Red]\(0.00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1" fillId="24" borderId="10" xfId="80" applyNumberFormat="1" applyFont="1" applyFill="1" applyBorder="1" applyAlignment="1">
      <alignment horizontal="center" vertical="center" wrapText="1"/>
      <protection/>
    </xf>
    <xf numFmtId="0" fontId="1" fillId="24" borderId="10" xfId="81" applyNumberFormat="1" applyFont="1" applyFill="1" applyBorder="1" applyAlignment="1">
      <alignment horizontal="center" vertical="center" wrapText="1"/>
      <protection/>
    </xf>
    <xf numFmtId="0" fontId="1" fillId="24" borderId="10" xfId="97" applyNumberFormat="1" applyFont="1" applyFill="1" applyBorder="1" applyAlignment="1">
      <alignment horizontal="center" vertical="center" wrapText="1"/>
      <protection/>
    </xf>
    <xf numFmtId="0" fontId="1" fillId="24" borderId="10" xfId="76" applyNumberFormat="1" applyFont="1" applyFill="1" applyBorder="1" applyAlignment="1">
      <alignment horizontal="center" vertical="center" wrapText="1"/>
      <protection/>
    </xf>
    <xf numFmtId="0" fontId="1" fillId="24" borderId="10" xfId="97" applyNumberFormat="1" applyFont="1" applyFill="1" applyBorder="1" applyAlignment="1">
      <alignment horizontal="left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22" fillId="0" borderId="0" xfId="77" applyNumberFormat="1" applyFont="1" applyFill="1" applyBorder="1" applyAlignment="1">
      <alignment horizontal="center" vertical="center" wrapText="1"/>
      <protection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10" fillId="24" borderId="0" xfId="0" applyNumberFormat="1" applyFont="1" applyFill="1" applyAlignment="1">
      <alignment vertical="center" wrapText="1"/>
    </xf>
    <xf numFmtId="0" fontId="10" fillId="24" borderId="0" xfId="0" applyNumberFormat="1" applyFont="1" applyFill="1" applyAlignment="1">
      <alignment vertical="center" wrapText="1"/>
    </xf>
    <xf numFmtId="0" fontId="1" fillId="24" borderId="0" xfId="65" applyNumberFormat="1" applyFont="1" applyFill="1" applyAlignment="1">
      <alignment vertical="center" wrapText="1"/>
      <protection/>
    </xf>
    <xf numFmtId="0" fontId="1" fillId="24" borderId="0" xfId="0" applyNumberFormat="1" applyFont="1" applyFill="1" applyAlignment="1">
      <alignment vertical="center" wrapText="1"/>
    </xf>
    <xf numFmtId="0" fontId="1" fillId="24" borderId="10" xfId="82" applyNumberFormat="1" applyFont="1" applyFill="1" applyBorder="1" applyAlignment="1">
      <alignment horizontal="center" vertical="center" wrapText="1"/>
      <protection/>
    </xf>
    <xf numFmtId="0" fontId="1" fillId="24" borderId="10" xfId="78" applyNumberFormat="1" applyFont="1" applyFill="1" applyBorder="1" applyAlignment="1">
      <alignment horizontal="center" vertical="center" wrapText="1"/>
      <protection/>
    </xf>
    <xf numFmtId="0" fontId="1" fillId="24" borderId="10" xfId="83" applyNumberFormat="1" applyFont="1" applyFill="1" applyBorder="1" applyAlignment="1">
      <alignment horizontal="center" vertical="center" wrapText="1"/>
      <protection/>
    </xf>
    <xf numFmtId="0" fontId="1" fillId="24" borderId="10" xfId="83" applyNumberFormat="1" applyFont="1" applyFill="1" applyBorder="1" applyAlignment="1">
      <alignment horizontal="left" vertical="center" wrapText="1"/>
      <protection/>
    </xf>
    <xf numFmtId="0" fontId="1" fillId="24" borderId="10" xfId="97" applyNumberFormat="1" applyFont="1" applyFill="1" applyBorder="1" applyAlignment="1">
      <alignment horizontal="center" vertical="center" wrapText="1"/>
      <protection/>
    </xf>
    <xf numFmtId="0" fontId="1" fillId="24" borderId="10" xfId="76" applyNumberFormat="1" applyFont="1" applyFill="1" applyBorder="1" applyAlignment="1">
      <alignment horizontal="center" vertical="center" wrapText="1"/>
      <protection/>
    </xf>
    <xf numFmtId="0" fontId="1" fillId="24" borderId="10" xfId="79" applyNumberFormat="1" applyFont="1" applyFill="1" applyBorder="1" applyAlignment="1">
      <alignment horizontal="center" vertical="center" wrapText="1"/>
      <protection/>
    </xf>
    <xf numFmtId="0" fontId="29" fillId="24" borderId="10" xfId="76" applyNumberFormat="1" applyFont="1" applyFill="1" applyBorder="1" applyAlignment="1">
      <alignment horizontal="center" vertical="center" wrapText="1"/>
      <protection/>
    </xf>
    <xf numFmtId="0" fontId="29" fillId="24" borderId="10" xfId="0" applyNumberFormat="1" applyFont="1" applyFill="1" applyBorder="1" applyAlignment="1">
      <alignment horizontal="center" vertical="center" wrapText="1"/>
    </xf>
    <xf numFmtId="0" fontId="1" fillId="24" borderId="11" xfId="97" applyNumberFormat="1" applyFont="1" applyFill="1" applyBorder="1" applyAlignment="1">
      <alignment horizontal="center" vertical="center" wrapText="1"/>
      <protection/>
    </xf>
    <xf numFmtId="0" fontId="1" fillId="24" borderId="12" xfId="0" applyNumberFormat="1" applyFont="1" applyFill="1" applyBorder="1" applyAlignment="1">
      <alignment horizontal="center" vertical="center" wrapText="1"/>
    </xf>
    <xf numFmtId="0" fontId="1" fillId="24" borderId="11" xfId="97" applyNumberFormat="1" applyFont="1" applyFill="1" applyBorder="1" applyAlignment="1">
      <alignment horizontal="center" vertical="center" wrapText="1"/>
      <protection/>
    </xf>
    <xf numFmtId="0" fontId="10" fillId="24" borderId="12" xfId="0" applyNumberFormat="1" applyFont="1" applyFill="1" applyBorder="1" applyAlignment="1">
      <alignment horizontal="center" vertical="center" wrapText="1"/>
    </xf>
    <xf numFmtId="0" fontId="29" fillId="24" borderId="12" xfId="65" applyNumberFormat="1" applyFont="1" applyFill="1" applyBorder="1" applyAlignment="1">
      <alignment horizontal="center" vertical="center" wrapText="1"/>
      <protection/>
    </xf>
    <xf numFmtId="0" fontId="29" fillId="24" borderId="12" xfId="0" applyNumberFormat="1" applyFont="1" applyFill="1" applyBorder="1" applyAlignment="1">
      <alignment horizontal="center" vertical="center" wrapText="1"/>
    </xf>
    <xf numFmtId="0" fontId="1" fillId="24" borderId="11" xfId="83" applyNumberFormat="1" applyFont="1" applyFill="1" applyBorder="1" applyAlignment="1">
      <alignment horizontal="center" vertical="center" wrapText="1"/>
      <protection/>
    </xf>
    <xf numFmtId="0" fontId="24" fillId="0" borderId="13" xfId="77" applyNumberFormat="1" applyFont="1" applyFill="1" applyBorder="1" applyAlignment="1">
      <alignment horizontal="center" vertical="center" wrapText="1"/>
      <protection/>
    </xf>
    <xf numFmtId="0" fontId="28" fillId="24" borderId="10" xfId="81" applyNumberFormat="1" applyFont="1" applyFill="1" applyBorder="1" applyAlignment="1">
      <alignment horizontal="center" vertical="center" wrapText="1"/>
      <protection/>
    </xf>
    <xf numFmtId="0" fontId="1" fillId="24" borderId="10" xfId="97" applyNumberFormat="1" applyFont="1" applyFill="1" applyBorder="1" applyAlignment="1">
      <alignment horizontal="left" vertical="center" wrapText="1"/>
      <protection/>
    </xf>
    <xf numFmtId="0" fontId="1" fillId="25" borderId="10" xfId="76" applyNumberFormat="1" applyFont="1" applyFill="1" applyBorder="1" applyAlignment="1">
      <alignment horizontal="center" vertical="center" wrapText="1"/>
      <protection/>
    </xf>
    <xf numFmtId="0" fontId="29" fillId="25" borderId="10" xfId="76" applyNumberFormat="1" applyFont="1" applyFill="1" applyBorder="1" applyAlignment="1">
      <alignment horizontal="center" vertical="center" wrapText="1"/>
      <protection/>
    </xf>
    <xf numFmtId="0" fontId="29" fillId="25" borderId="12" xfId="0" applyNumberFormat="1" applyFont="1" applyFill="1" applyBorder="1" applyAlignment="1">
      <alignment horizontal="center" vertical="center" wrapText="1"/>
    </xf>
    <xf numFmtId="0" fontId="1" fillId="25" borderId="0" xfId="0" applyNumberFormat="1" applyFont="1" applyFill="1" applyAlignment="1">
      <alignment vertical="center" wrapText="1"/>
    </xf>
    <xf numFmtId="0" fontId="1" fillId="25" borderId="11" xfId="97" applyNumberFormat="1" applyFont="1" applyFill="1" applyBorder="1" applyAlignment="1">
      <alignment horizontal="center" vertical="center" wrapText="1"/>
      <protection/>
    </xf>
    <xf numFmtId="0" fontId="1" fillId="25" borderId="10" xfId="97" applyNumberFormat="1" applyFont="1" applyFill="1" applyBorder="1" applyAlignment="1">
      <alignment horizontal="center" vertical="center" wrapText="1"/>
      <protection/>
    </xf>
    <xf numFmtId="0" fontId="1" fillId="25" borderId="10" xfId="97" applyNumberFormat="1" applyFont="1" applyFill="1" applyBorder="1" applyAlignment="1">
      <alignment horizontal="left" vertical="center" wrapText="1"/>
      <protection/>
    </xf>
    <xf numFmtId="0" fontId="1" fillId="25" borderId="10" xfId="83" applyNumberFormat="1" applyFont="1" applyFill="1" applyBorder="1" applyAlignment="1">
      <alignment horizontal="center" vertical="center" wrapText="1"/>
      <protection/>
    </xf>
    <xf numFmtId="0" fontId="1" fillId="25" borderId="10" xfId="76" applyNumberFormat="1" applyFont="1" applyFill="1" applyBorder="1" applyAlignment="1">
      <alignment horizontal="center" vertical="center" wrapText="1"/>
      <protection/>
    </xf>
    <xf numFmtId="0" fontId="1" fillId="25" borderId="10" xfId="82" applyNumberFormat="1" applyFont="1" applyFill="1" applyBorder="1" applyAlignment="1">
      <alignment horizontal="center" vertical="center" wrapText="1"/>
      <protection/>
    </xf>
    <xf numFmtId="0" fontId="1" fillId="25" borderId="10" xfId="78" applyNumberFormat="1" applyFont="1" applyFill="1" applyBorder="1" applyAlignment="1">
      <alignment horizontal="center" vertical="center" wrapText="1"/>
      <protection/>
    </xf>
    <xf numFmtId="0" fontId="29" fillId="25" borderId="12" xfId="0" applyNumberFormat="1" applyFont="1" applyFill="1" applyBorder="1" applyAlignment="1">
      <alignment horizontal="center" vertical="center" wrapText="1"/>
    </xf>
    <xf numFmtId="0" fontId="29" fillId="25" borderId="10" xfId="76" applyNumberFormat="1" applyFont="1" applyFill="1" applyBorder="1" applyAlignment="1">
      <alignment horizontal="center" vertical="center" wrapText="1"/>
      <protection/>
    </xf>
    <xf numFmtId="0" fontId="1" fillId="25" borderId="11" xfId="97" applyNumberFormat="1" applyFont="1" applyFill="1" applyBorder="1" applyAlignment="1">
      <alignment horizontal="center" vertical="center" wrapText="1"/>
      <protection/>
    </xf>
    <xf numFmtId="0" fontId="1" fillId="25" borderId="10" xfId="97" applyNumberFormat="1" applyFont="1" applyFill="1" applyBorder="1" applyAlignment="1">
      <alignment horizontal="center" vertical="center" wrapText="1"/>
      <protection/>
    </xf>
    <xf numFmtId="0" fontId="1" fillId="25" borderId="10" xfId="97" applyNumberFormat="1" applyFont="1" applyFill="1" applyBorder="1" applyAlignment="1">
      <alignment horizontal="left" vertical="center" wrapText="1"/>
      <protection/>
    </xf>
    <xf numFmtId="0" fontId="1" fillId="25" borderId="10" xfId="76" applyNumberFormat="1" applyFont="1" applyFill="1" applyBorder="1" applyAlignment="1">
      <alignment horizontal="center" vertical="center" wrapText="1"/>
      <protection/>
    </xf>
    <xf numFmtId="0" fontId="29" fillId="25" borderId="12" xfId="65" applyNumberFormat="1" applyFont="1" applyFill="1" applyBorder="1" applyAlignment="1">
      <alignment horizontal="center" vertical="center" wrapText="1"/>
      <protection/>
    </xf>
    <xf numFmtId="0" fontId="1" fillId="25" borderId="10" xfId="74" applyNumberFormat="1" applyFont="1" applyFill="1" applyBorder="1" applyAlignment="1">
      <alignment horizontal="center" vertical="center" wrapText="1"/>
      <protection/>
    </xf>
    <xf numFmtId="0" fontId="29" fillId="25" borderId="10" xfId="75" applyNumberFormat="1" applyFont="1" applyFill="1" applyBorder="1" applyAlignment="1">
      <alignment horizontal="center" vertical="center" wrapText="1"/>
      <protection/>
    </xf>
    <xf numFmtId="0" fontId="29" fillId="24" borderId="12" xfId="0" applyNumberFormat="1" applyFont="1" applyFill="1" applyBorder="1" applyAlignment="1">
      <alignment horizontal="center" vertical="center" wrapText="1"/>
    </xf>
    <xf numFmtId="0" fontId="1" fillId="24" borderId="10" xfId="76" applyNumberFormat="1" applyFont="1" applyFill="1" applyBorder="1" applyAlignment="1">
      <alignment horizontal="center" vertical="center" wrapText="1"/>
      <protection/>
    </xf>
    <xf numFmtId="0" fontId="29" fillId="24" borderId="10" xfId="76" applyNumberFormat="1" applyFont="1" applyFill="1" applyBorder="1" applyAlignment="1">
      <alignment horizontal="center" vertical="center" wrapText="1"/>
      <protection/>
    </xf>
    <xf numFmtId="0" fontId="1" fillId="24" borderId="11" xfId="97" applyNumberFormat="1" applyFont="1" applyFill="1" applyBorder="1" applyAlignment="1">
      <alignment horizontal="center" vertical="center" wrapText="1"/>
      <protection/>
    </xf>
    <xf numFmtId="0" fontId="1" fillId="24" borderId="10" xfId="97" applyNumberFormat="1" applyFont="1" applyFill="1" applyBorder="1" applyAlignment="1">
      <alignment horizontal="center" vertical="center" wrapText="1"/>
      <protection/>
    </xf>
    <xf numFmtId="0" fontId="1" fillId="24" borderId="10" xfId="97" applyNumberFormat="1" applyFont="1" applyFill="1" applyBorder="1" applyAlignment="1">
      <alignment horizontal="left" vertical="center" wrapText="1"/>
      <protection/>
    </xf>
    <xf numFmtId="0" fontId="1" fillId="24" borderId="10" xfId="76" applyNumberFormat="1" applyFont="1" applyFill="1" applyBorder="1" applyAlignment="1">
      <alignment horizontal="center" vertical="center" wrapText="1"/>
      <protection/>
    </xf>
    <xf numFmtId="0" fontId="29" fillId="24" borderId="12" xfId="65" applyNumberFormat="1" applyFont="1" applyFill="1" applyBorder="1" applyAlignment="1">
      <alignment horizontal="center" vertical="center" wrapText="1"/>
      <protection/>
    </xf>
    <xf numFmtId="0" fontId="29" fillId="24" borderId="10" xfId="76" applyNumberFormat="1" applyFont="1" applyFill="1" applyBorder="1" applyAlignment="1">
      <alignment horizontal="center" vertical="center" wrapText="1"/>
      <protection/>
    </xf>
    <xf numFmtId="0" fontId="1" fillId="24" borderId="10" xfId="79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5" borderId="11" xfId="97" applyNumberFormat="1" applyFont="1" applyFill="1" applyBorder="1" applyAlignment="1">
      <alignment horizontal="center" vertical="center" wrapText="1"/>
      <protection/>
    </xf>
    <xf numFmtId="0" fontId="1" fillId="25" borderId="10" xfId="97" applyNumberFormat="1" applyFont="1" applyFill="1" applyBorder="1" applyAlignment="1">
      <alignment horizontal="center" vertical="center" wrapText="1"/>
      <protection/>
    </xf>
    <xf numFmtId="0" fontId="22" fillId="0" borderId="0" xfId="77" applyNumberFormat="1" applyFont="1" applyFill="1" applyBorder="1" applyAlignment="1">
      <alignment horizontal="center" vertical="center" wrapText="1"/>
      <protection/>
    </xf>
  </cellXfs>
  <cellStyles count="107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 2" xfId="58"/>
    <cellStyle name="常规 10" xfId="59"/>
    <cellStyle name="常规 11 2" xfId="60"/>
    <cellStyle name="常规 2" xfId="61"/>
    <cellStyle name="常规 2 14_2011年立项计划-厅发来" xfId="62"/>
    <cellStyle name="常规 2 15_2011年立项计划-厅发来" xfId="63"/>
    <cellStyle name="常规 2 2" xfId="64"/>
    <cellStyle name="常规 2 2 2" xfId="65"/>
    <cellStyle name="常规 2 2_附件2：2014年国省道改造项目省投资补助明细分配计划表" xfId="66"/>
    <cellStyle name="常规 2 3" xfId="67"/>
    <cellStyle name="常规 2 4" xfId="68"/>
    <cellStyle name="常规 2_附件2：2014年国省道改造项目省投资补助明细分配计划表" xfId="69"/>
    <cellStyle name="常规 3" xfId="70"/>
    <cellStyle name="常规 57_2011年立项计划-厅发来" xfId="71"/>
    <cellStyle name="常规 7 11_2011年立项计划-厅发来" xfId="72"/>
    <cellStyle name="常规 82_2011年立项计划-厅发来" xfId="73"/>
    <cellStyle name="常规_2_3" xfId="74"/>
    <cellStyle name="常规_2011年县乡公路桥梁建设省投资补助建议计划表" xfId="75"/>
    <cellStyle name="常规_Book18 2_附件3：2015年国省道改造项目入库项目建议表" xfId="76"/>
    <cellStyle name="常规_Book2 2_附件3：2015年国省道改造项目入库项目建议表" xfId="77"/>
    <cellStyle name="常规_Sheet1" xfId="78"/>
    <cellStyle name="常规_Sheet1_2" xfId="79"/>
    <cellStyle name="常规_Sheet1_附件3：2015年国省道改造项目入库项目建议表" xfId="80"/>
    <cellStyle name="常规_北京" xfId="81"/>
    <cellStyle name="常规_附件5：2011年县道改造省投资补助建议计划表" xfId="82"/>
    <cellStyle name="常规_项目库20150305伍昊转交，红色表待安排，蓝色已解决（4.17更新） - 副本" xfId="83"/>
    <cellStyle name="Hyperlink" xfId="84"/>
    <cellStyle name="好" xfId="85"/>
    <cellStyle name="好 2" xfId="86"/>
    <cellStyle name="汇总" xfId="87"/>
    <cellStyle name="Currency" xfId="88"/>
    <cellStyle name="Currency [0]" xfId="89"/>
    <cellStyle name="计算" xfId="90"/>
    <cellStyle name="计算 2" xfId="91"/>
    <cellStyle name="检查单元格" xfId="92"/>
    <cellStyle name="检查单元格 2" xfId="93"/>
    <cellStyle name="解释性文本" xfId="94"/>
    <cellStyle name="警告文本" xfId="95"/>
    <cellStyle name="链接单元格" xfId="96"/>
    <cellStyle name="普通_活用表_亿元表" xfId="97"/>
    <cellStyle name="Comma" xfId="98"/>
    <cellStyle name="Comma [0]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适中" xfId="106"/>
    <cellStyle name="适中 2" xfId="107"/>
    <cellStyle name="输出" xfId="108"/>
    <cellStyle name="输出 2" xfId="109"/>
    <cellStyle name="输入" xfId="110"/>
    <cellStyle name="输入 2" xfId="111"/>
    <cellStyle name="Followed Hyperlink" xfId="112"/>
    <cellStyle name="着色 1" xfId="113"/>
    <cellStyle name="着色 2" xfId="114"/>
    <cellStyle name="着色 3" xfId="115"/>
    <cellStyle name="着色 4" xfId="116"/>
    <cellStyle name="着色 5" xfId="117"/>
    <cellStyle name="着色 6" xfId="118"/>
    <cellStyle name="注释" xfId="119"/>
    <cellStyle name="注释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Zeros="0" tabSelected="1" zoomScaleSheetLayoutView="115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4" sqref="I4"/>
    </sheetView>
  </sheetViews>
  <sheetFormatPr defaultColWidth="8.75390625" defaultRowHeight="24" customHeight="1"/>
  <cols>
    <col min="1" max="2" width="9.625" style="10" customWidth="1"/>
    <col min="3" max="3" width="43.125" style="10" customWidth="1"/>
    <col min="4" max="4" width="7.625" style="10" customWidth="1"/>
    <col min="5" max="5" width="12.25390625" style="10" customWidth="1"/>
    <col min="6" max="6" width="7.25390625" style="10" customWidth="1"/>
    <col min="7" max="7" width="13.375" style="10" customWidth="1"/>
    <col min="8" max="10" width="12.75390625" style="10" customWidth="1"/>
    <col min="11" max="11" width="19.00390625" style="10" customWidth="1"/>
    <col min="12" max="12" width="13.00390625" style="8" customWidth="1"/>
    <col min="13" max="16384" width="8.75390625" style="9" customWidth="1"/>
  </cols>
  <sheetData>
    <row r="1" spans="1:12" ht="26.25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1" ht="16.5" customHeight="1">
      <c r="B2" s="7"/>
      <c r="C2" s="7"/>
      <c r="D2" s="7"/>
      <c r="E2" s="7"/>
      <c r="F2" s="7"/>
      <c r="G2" s="7"/>
      <c r="H2" s="7"/>
      <c r="I2" s="7"/>
      <c r="J2" s="7"/>
      <c r="K2" s="31" t="s">
        <v>1</v>
      </c>
    </row>
    <row r="3" spans="1:12" s="11" customFormat="1" ht="36" customHeight="1">
      <c r="A3" s="24" t="s">
        <v>43</v>
      </c>
      <c r="B3" s="19" t="s">
        <v>44</v>
      </c>
      <c r="C3" s="19" t="s">
        <v>2</v>
      </c>
      <c r="D3" s="20" t="s">
        <v>3</v>
      </c>
      <c r="E3" s="20" t="s">
        <v>4</v>
      </c>
      <c r="F3" s="20" t="s">
        <v>5</v>
      </c>
      <c r="G3" s="19" t="s">
        <v>0</v>
      </c>
      <c r="H3" s="1" t="s">
        <v>81</v>
      </c>
      <c r="I3" s="32" t="s">
        <v>80</v>
      </c>
      <c r="J3" s="2" t="s">
        <v>79</v>
      </c>
      <c r="K3" s="60" t="s">
        <v>77</v>
      </c>
      <c r="L3" s="25" t="s">
        <v>6</v>
      </c>
    </row>
    <row r="4" spans="1:12" s="12" customFormat="1" ht="25.5" customHeight="1">
      <c r="A4" s="65" t="s">
        <v>50</v>
      </c>
      <c r="B4" s="66"/>
      <c r="C4" s="66"/>
      <c r="D4" s="4"/>
      <c r="E4" s="4">
        <f aca="true" t="shared" si="0" ref="E4:J4">SUM(E5:E19)</f>
        <v>210.058</v>
      </c>
      <c r="F4" s="4">
        <f t="shared" si="0"/>
        <v>0</v>
      </c>
      <c r="G4" s="4">
        <f t="shared" si="0"/>
        <v>548092</v>
      </c>
      <c r="H4" s="4">
        <f t="shared" si="0"/>
        <v>62488</v>
      </c>
      <c r="I4" s="4">
        <f t="shared" si="0"/>
        <v>29904.5</v>
      </c>
      <c r="J4" s="4">
        <f t="shared" si="0"/>
        <v>18900</v>
      </c>
      <c r="K4" s="4"/>
      <c r="L4" s="27"/>
    </row>
    <row r="5" spans="1:12" s="13" customFormat="1" ht="36.75" customHeight="1">
      <c r="A5" s="26" t="s">
        <v>41</v>
      </c>
      <c r="B5" s="3" t="s">
        <v>46</v>
      </c>
      <c r="C5" s="5" t="s">
        <v>28</v>
      </c>
      <c r="D5" s="4" t="s">
        <v>14</v>
      </c>
      <c r="E5" s="4">
        <v>21.7</v>
      </c>
      <c r="F5" s="4" t="s">
        <v>15</v>
      </c>
      <c r="G5" s="4">
        <v>4902</v>
      </c>
      <c r="H5" s="4">
        <f>E5*180</f>
        <v>3906</v>
      </c>
      <c r="I5" s="4">
        <v>3450</v>
      </c>
      <c r="J5" s="4">
        <v>456</v>
      </c>
      <c r="K5" s="22" t="s">
        <v>16</v>
      </c>
      <c r="L5" s="28"/>
    </row>
    <row r="6" spans="1:12" s="13" customFormat="1" ht="36.75" customHeight="1">
      <c r="A6" s="57" t="s">
        <v>37</v>
      </c>
      <c r="B6" s="58" t="s">
        <v>73</v>
      </c>
      <c r="C6" s="59" t="s">
        <v>74</v>
      </c>
      <c r="D6" s="60" t="s">
        <v>61</v>
      </c>
      <c r="E6" s="4">
        <v>13.943</v>
      </c>
      <c r="F6" s="60" t="s">
        <v>75</v>
      </c>
      <c r="G6" s="4">
        <v>3025</v>
      </c>
      <c r="H6" s="4">
        <v>1434</v>
      </c>
      <c r="I6" s="4"/>
      <c r="J6" s="4">
        <v>1000</v>
      </c>
      <c r="K6" s="62" t="s">
        <v>78</v>
      </c>
      <c r="L6" s="61" t="s">
        <v>76</v>
      </c>
    </row>
    <row r="7" spans="1:12" s="14" customFormat="1" ht="36.75" customHeight="1">
      <c r="A7" s="26" t="s">
        <v>36</v>
      </c>
      <c r="B7" s="63" t="s">
        <v>83</v>
      </c>
      <c r="C7" s="5" t="s">
        <v>8</v>
      </c>
      <c r="D7" s="4" t="s">
        <v>17</v>
      </c>
      <c r="E7" s="4">
        <v>5.2</v>
      </c>
      <c r="F7" s="4" t="s">
        <v>18</v>
      </c>
      <c r="G7" s="4">
        <v>52979</v>
      </c>
      <c r="H7" s="4">
        <v>6481</v>
      </c>
      <c r="I7" s="4">
        <v>5500</v>
      </c>
      <c r="J7" s="4">
        <v>981</v>
      </c>
      <c r="K7" s="22" t="s">
        <v>19</v>
      </c>
      <c r="L7" s="29"/>
    </row>
    <row r="8" spans="1:12" s="14" customFormat="1" ht="36.75" customHeight="1">
      <c r="A8" s="26" t="s">
        <v>68</v>
      </c>
      <c r="B8" s="21" t="s">
        <v>69</v>
      </c>
      <c r="C8" s="5" t="s">
        <v>70</v>
      </c>
      <c r="D8" s="4" t="s">
        <v>14</v>
      </c>
      <c r="E8" s="4">
        <v>14.9</v>
      </c>
      <c r="F8" s="4" t="s">
        <v>15</v>
      </c>
      <c r="G8" s="4">
        <v>11430</v>
      </c>
      <c r="H8" s="4">
        <f>E8*250</f>
        <v>3725</v>
      </c>
      <c r="I8" s="4">
        <v>338.5</v>
      </c>
      <c r="J8" s="4">
        <v>1000</v>
      </c>
      <c r="K8" s="22" t="s">
        <v>71</v>
      </c>
      <c r="L8" s="54"/>
    </row>
    <row r="9" spans="1:12" s="14" customFormat="1" ht="36.75" customHeight="1">
      <c r="A9" s="26" t="s">
        <v>42</v>
      </c>
      <c r="B9" s="3" t="s">
        <v>57</v>
      </c>
      <c r="C9" s="5" t="s">
        <v>55</v>
      </c>
      <c r="D9" s="4" t="s">
        <v>20</v>
      </c>
      <c r="E9" s="4">
        <v>18.13</v>
      </c>
      <c r="F9" s="4" t="s">
        <v>21</v>
      </c>
      <c r="G9" s="15">
        <v>145919</v>
      </c>
      <c r="H9" s="16">
        <v>6889</v>
      </c>
      <c r="I9" s="4">
        <v>2000</v>
      </c>
      <c r="J9" s="4">
        <v>1000</v>
      </c>
      <c r="K9" s="22" t="s">
        <v>56</v>
      </c>
      <c r="L9" s="29"/>
    </row>
    <row r="10" spans="1:12" s="14" customFormat="1" ht="50.25" customHeight="1">
      <c r="A10" s="24" t="s">
        <v>42</v>
      </c>
      <c r="B10" s="19" t="s">
        <v>59</v>
      </c>
      <c r="C10" s="5" t="s">
        <v>58</v>
      </c>
      <c r="D10" s="4" t="s">
        <v>20</v>
      </c>
      <c r="E10" s="4">
        <v>12</v>
      </c>
      <c r="F10" s="4" t="s">
        <v>21</v>
      </c>
      <c r="G10" s="15">
        <v>27155</v>
      </c>
      <c r="H10" s="16">
        <v>5160</v>
      </c>
      <c r="I10" s="4">
        <v>425</v>
      </c>
      <c r="J10" s="4">
        <v>4735</v>
      </c>
      <c r="K10" s="22" t="s">
        <v>82</v>
      </c>
      <c r="L10" s="29"/>
    </row>
    <row r="11" spans="1:12" s="14" customFormat="1" ht="59.25" customHeight="1">
      <c r="A11" s="24" t="s">
        <v>36</v>
      </c>
      <c r="B11" s="19" t="s">
        <v>62</v>
      </c>
      <c r="C11" s="33" t="s">
        <v>60</v>
      </c>
      <c r="D11" s="55" t="s">
        <v>67</v>
      </c>
      <c r="E11" s="4">
        <v>7.08</v>
      </c>
      <c r="F11" s="20" t="s">
        <v>39</v>
      </c>
      <c r="G11" s="15">
        <v>7290</v>
      </c>
      <c r="H11" s="16">
        <v>1770</v>
      </c>
      <c r="I11" s="4"/>
      <c r="J11" s="4">
        <v>1770</v>
      </c>
      <c r="K11" s="56" t="s">
        <v>72</v>
      </c>
      <c r="L11" s="29"/>
    </row>
    <row r="12" spans="1:12" s="37" customFormat="1" ht="50.25" customHeight="1">
      <c r="A12" s="38" t="s">
        <v>64</v>
      </c>
      <c r="B12" s="39" t="s">
        <v>65</v>
      </c>
      <c r="C12" s="40" t="s">
        <v>63</v>
      </c>
      <c r="D12" s="41" t="s">
        <v>17</v>
      </c>
      <c r="E12" s="34">
        <v>5.98</v>
      </c>
      <c r="F12" s="42" t="s">
        <v>18</v>
      </c>
      <c r="G12" s="43">
        <v>47000</v>
      </c>
      <c r="H12" s="44">
        <v>2093</v>
      </c>
      <c r="I12" s="34"/>
      <c r="J12" s="34">
        <v>1593</v>
      </c>
      <c r="K12" s="46" t="s">
        <v>66</v>
      </c>
      <c r="L12" s="45"/>
    </row>
    <row r="13" spans="1:12" s="14" customFormat="1" ht="36.75" customHeight="1">
      <c r="A13" s="26" t="s">
        <v>54</v>
      </c>
      <c r="B13" s="3" t="s">
        <v>51</v>
      </c>
      <c r="C13" s="5" t="s">
        <v>52</v>
      </c>
      <c r="D13" s="4" t="s">
        <v>20</v>
      </c>
      <c r="E13" s="4">
        <v>8</v>
      </c>
      <c r="F13" s="4" t="s">
        <v>15</v>
      </c>
      <c r="G13" s="15">
        <v>4396</v>
      </c>
      <c r="H13" s="16">
        <v>2000</v>
      </c>
      <c r="I13" s="4">
        <v>1500</v>
      </c>
      <c r="J13" s="4">
        <v>500</v>
      </c>
      <c r="K13" s="22" t="s">
        <v>53</v>
      </c>
      <c r="L13" s="29"/>
    </row>
    <row r="14" spans="1:12" s="37" customFormat="1" ht="36.75" customHeight="1">
      <c r="A14" s="47" t="s">
        <v>37</v>
      </c>
      <c r="B14" s="48" t="s">
        <v>45</v>
      </c>
      <c r="C14" s="49" t="s">
        <v>10</v>
      </c>
      <c r="D14" s="34" t="s">
        <v>20</v>
      </c>
      <c r="E14" s="34">
        <v>28.4</v>
      </c>
      <c r="F14" s="34" t="s">
        <v>24</v>
      </c>
      <c r="G14" s="34">
        <v>9975</v>
      </c>
      <c r="H14" s="34">
        <v>5680</v>
      </c>
      <c r="I14" s="34">
        <v>3568</v>
      </c>
      <c r="J14" s="50">
        <v>967</v>
      </c>
      <c r="K14" s="35" t="s">
        <v>25</v>
      </c>
      <c r="L14" s="51"/>
    </row>
    <row r="15" spans="1:12" s="37" customFormat="1" ht="66" customHeight="1">
      <c r="A15" s="47" t="s">
        <v>36</v>
      </c>
      <c r="B15" s="48" t="s">
        <v>7</v>
      </c>
      <c r="C15" s="49" t="s">
        <v>9</v>
      </c>
      <c r="D15" s="52" t="s">
        <v>22</v>
      </c>
      <c r="E15" s="52">
        <v>42.6</v>
      </c>
      <c r="F15" s="52" t="s">
        <v>15</v>
      </c>
      <c r="G15" s="52">
        <v>45600</v>
      </c>
      <c r="H15" s="34">
        <v>12392</v>
      </c>
      <c r="I15" s="34">
        <v>7623</v>
      </c>
      <c r="J15" s="34">
        <v>2000</v>
      </c>
      <c r="K15" s="53" t="s">
        <v>23</v>
      </c>
      <c r="L15" s="36" t="s">
        <v>47</v>
      </c>
    </row>
    <row r="16" spans="1:12" s="14" customFormat="1" ht="48" customHeight="1">
      <c r="A16" s="30" t="s">
        <v>31</v>
      </c>
      <c r="B16" s="17" t="s">
        <v>32</v>
      </c>
      <c r="C16" s="18" t="s">
        <v>30</v>
      </c>
      <c r="D16" s="6" t="s">
        <v>20</v>
      </c>
      <c r="E16" s="6">
        <v>6.3</v>
      </c>
      <c r="F16" s="64" t="s">
        <v>18</v>
      </c>
      <c r="G16" s="6">
        <v>51763</v>
      </c>
      <c r="H16" s="6">
        <v>2205</v>
      </c>
      <c r="I16" s="4">
        <v>2000</v>
      </c>
      <c r="J16" s="4">
        <v>205</v>
      </c>
      <c r="K16" s="23" t="s">
        <v>26</v>
      </c>
      <c r="L16" s="29"/>
    </row>
    <row r="17" spans="1:12" s="14" customFormat="1" ht="33" customHeight="1">
      <c r="A17" s="26" t="s">
        <v>35</v>
      </c>
      <c r="B17" s="3" t="s">
        <v>11</v>
      </c>
      <c r="C17" s="5" t="s">
        <v>33</v>
      </c>
      <c r="D17" s="4" t="s">
        <v>29</v>
      </c>
      <c r="E17" s="4">
        <v>5.025</v>
      </c>
      <c r="F17" s="4" t="s">
        <v>34</v>
      </c>
      <c r="G17" s="4">
        <v>7266</v>
      </c>
      <c r="H17" s="4">
        <v>1482</v>
      </c>
      <c r="I17" s="4">
        <v>1000</v>
      </c>
      <c r="J17" s="4">
        <v>482</v>
      </c>
      <c r="K17" s="22" t="s">
        <v>48</v>
      </c>
      <c r="L17" s="29"/>
    </row>
    <row r="18" spans="1:12" s="14" customFormat="1" ht="54" customHeight="1">
      <c r="A18" s="30" t="s">
        <v>31</v>
      </c>
      <c r="B18" s="17" t="s">
        <v>32</v>
      </c>
      <c r="C18" s="18" t="s">
        <v>38</v>
      </c>
      <c r="D18" s="6" t="s">
        <v>20</v>
      </c>
      <c r="E18" s="6">
        <v>7.2</v>
      </c>
      <c r="F18" s="6" t="s">
        <v>21</v>
      </c>
      <c r="G18" s="6">
        <v>50716</v>
      </c>
      <c r="H18" s="6">
        <v>2511</v>
      </c>
      <c r="I18" s="4">
        <v>1500</v>
      </c>
      <c r="J18" s="4">
        <v>1011</v>
      </c>
      <c r="K18" s="23" t="s">
        <v>49</v>
      </c>
      <c r="L18" s="29"/>
    </row>
    <row r="19" spans="1:12" s="14" customFormat="1" ht="36.75" customHeight="1">
      <c r="A19" s="26" t="s">
        <v>40</v>
      </c>
      <c r="B19" s="3" t="s">
        <v>12</v>
      </c>
      <c r="C19" s="5" t="s">
        <v>13</v>
      </c>
      <c r="D19" s="4" t="s">
        <v>20</v>
      </c>
      <c r="E19" s="4">
        <v>13.6</v>
      </c>
      <c r="F19" s="4" t="s">
        <v>21</v>
      </c>
      <c r="G19" s="4">
        <v>78676</v>
      </c>
      <c r="H19" s="4">
        <v>4760</v>
      </c>
      <c r="I19" s="4">
        <v>1000</v>
      </c>
      <c r="J19" s="4">
        <v>1200</v>
      </c>
      <c r="K19" s="22" t="s">
        <v>27</v>
      </c>
      <c r="L19" s="29"/>
    </row>
  </sheetData>
  <sheetProtection/>
  <mergeCells count="2">
    <mergeCell ref="A4:C4"/>
    <mergeCell ref="A1:L1"/>
  </mergeCells>
  <printOptions horizontalCentered="1"/>
  <pageMargins left="0.11811023622047245" right="0.11811023622047245" top="0.3937007874015748" bottom="0.3937007874015748" header="0.2755905511811024" footer="0"/>
  <pageSetup fitToHeight="0" fitToWidth="1" horizontalDpi="600" verticalDpi="600" orientation="landscape" paperSize="8" r:id="rId1"/>
  <headerFooter alignWithMargins="0">
    <oddHeader>&amp;L附件4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孙宇强</dc:creator>
  <cp:keywords/>
  <dc:description/>
  <cp:lastModifiedBy>孙宇强</cp:lastModifiedBy>
  <cp:lastPrinted>2017-01-20T01:44:16Z</cp:lastPrinted>
  <dcterms:created xsi:type="dcterms:W3CDTF">2015-05-26T05:39:23Z</dcterms:created>
  <dcterms:modified xsi:type="dcterms:W3CDTF">2017-03-27T07:50:57Z</dcterms:modified>
  <cp:category/>
  <cp:version/>
  <cp:contentType/>
  <cp:contentStatus/>
</cp:coreProperties>
</file>