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21420" windowHeight="12996" activeTab="0"/>
  </bookViews>
  <sheets>
    <sheet name="TB_LW_WQJHSBK" sheetId="1" r:id="rId1"/>
    <sheet name="Sheet1" sheetId="2" r:id="rId2"/>
  </sheets>
  <definedNames>
    <definedName name="_xlnm._FilterDatabase" localSheetId="0" hidden="1">'TB_LW_WQJHSBK'!$A$5:$N$95</definedName>
    <definedName name="_xlnm.Print_Area" localSheetId="0">'TB_LW_WQJHSBK'!$A$1:$N$95</definedName>
    <definedName name="_xlnm.Print_Titles" localSheetId="0">'TB_LW_WQJHSBK'!$1:$2</definedName>
  </definedNames>
  <calcPr fullCalcOnLoad="1"/>
</workbook>
</file>

<file path=xl/sharedStrings.xml><?xml version="1.0" encoding="utf-8"?>
<sst xmlns="http://schemas.openxmlformats.org/spreadsheetml/2006/main" count="574" uniqueCount="338">
  <si>
    <t>路线编码</t>
  </si>
  <si>
    <t>桥梁名称</t>
  </si>
  <si>
    <t>中心桩号</t>
  </si>
  <si>
    <t>批复文号</t>
  </si>
  <si>
    <t>建设性质</t>
  </si>
  <si>
    <t>备注</t>
  </si>
  <si>
    <t>G325</t>
  </si>
  <si>
    <t>G324</t>
  </si>
  <si>
    <t>桥梁全长（m）</t>
  </si>
  <si>
    <t>桥梁全宽（米)</t>
  </si>
  <si>
    <t>批复总投资（万元）</t>
  </si>
  <si>
    <t>加固</t>
  </si>
  <si>
    <t>合计</t>
  </si>
  <si>
    <t>国省道</t>
  </si>
  <si>
    <t>县乡道</t>
  </si>
  <si>
    <t>S224</t>
  </si>
  <si>
    <t>梅市路养〔2014〕344 号</t>
  </si>
  <si>
    <t>国道</t>
  </si>
  <si>
    <t>省道</t>
  </si>
  <si>
    <t>乡道</t>
  </si>
  <si>
    <t>县道</t>
  </si>
  <si>
    <t>完工</t>
  </si>
  <si>
    <t>在建</t>
  </si>
  <si>
    <t>未开工</t>
  </si>
  <si>
    <t>缸瓦窑桥</t>
  </si>
  <si>
    <t>南社港二桥-右</t>
  </si>
  <si>
    <t>连珠江1桥</t>
  </si>
  <si>
    <t>乌灰堤桥-右</t>
  </si>
  <si>
    <t>粤公养函〔2014〕267号</t>
  </si>
  <si>
    <t>汕市交函[2014]499号</t>
  </si>
  <si>
    <t>江交规建[2014]379号</t>
  </si>
  <si>
    <t>汕市交函[2014]549号</t>
  </si>
  <si>
    <t>蓝苑桥</t>
  </si>
  <si>
    <t>汕市交规函[2015]126号</t>
  </si>
  <si>
    <t>神冲桥</t>
  </si>
  <si>
    <t>江交规建〔2015〕816号</t>
  </si>
  <si>
    <t>箭坪桥</t>
  </si>
  <si>
    <t>大南桥</t>
  </si>
  <si>
    <t>S231</t>
  </si>
  <si>
    <t>S244</t>
  </si>
  <si>
    <t>S121</t>
  </si>
  <si>
    <t>S273</t>
  </si>
  <si>
    <t>S274</t>
  </si>
  <si>
    <t>S362</t>
  </si>
  <si>
    <t>S264</t>
  </si>
  <si>
    <t>S275</t>
  </si>
  <si>
    <t>S271</t>
  </si>
  <si>
    <t>S370</t>
  </si>
  <si>
    <t>阳坑桥</t>
  </si>
  <si>
    <t>高石桥</t>
  </si>
  <si>
    <t>下坑桥</t>
  </si>
  <si>
    <t>乐从立交桥</t>
  </si>
  <si>
    <t>广建桥</t>
  </si>
  <si>
    <t>共和桥</t>
  </si>
  <si>
    <t>刘家村桥</t>
  </si>
  <si>
    <t>平水桥</t>
  </si>
  <si>
    <t>蚬冈桥</t>
  </si>
  <si>
    <t>鹅斗桥</t>
  </si>
  <si>
    <t>三村桥</t>
  </si>
  <si>
    <t>西江桥</t>
  </si>
  <si>
    <t>惠市交函〔2015〕533号</t>
  </si>
  <si>
    <t>惠市交函〔2015〕552号</t>
  </si>
  <si>
    <t>粤公养函〔2015〕689号</t>
  </si>
  <si>
    <t>佛公养〔2015〕220号</t>
  </si>
  <si>
    <t xml:space="preserve"> 江交规建[2015]264号</t>
  </si>
  <si>
    <t>佛公养〔2014〕425号</t>
  </si>
  <si>
    <t>肇交基函〔2016〕212号</t>
  </si>
  <si>
    <t>江交规建〔2015〕817号</t>
  </si>
  <si>
    <t>江交规建〔2015〕634号</t>
  </si>
  <si>
    <t>江交规建〔2015〕267号</t>
  </si>
  <si>
    <t>粤公养函〔2016〕433号</t>
  </si>
  <si>
    <t>改建</t>
  </si>
  <si>
    <t>重建</t>
  </si>
  <si>
    <t>改造</t>
  </si>
  <si>
    <t>龟山湾桥</t>
  </si>
  <si>
    <t>冷水坑桥</t>
  </si>
  <si>
    <t>鹰爪桥</t>
  </si>
  <si>
    <t>獭子（3）桥</t>
  </si>
  <si>
    <t>旧沙口大桥（上行桥）</t>
  </si>
  <si>
    <t>新沙口大桥（下行桥）</t>
  </si>
  <si>
    <t>石屋坑桥</t>
  </si>
  <si>
    <t>松岗桥</t>
  </si>
  <si>
    <t>新村桥</t>
  </si>
  <si>
    <t>根竹桥</t>
  </si>
  <si>
    <t>石莹桥</t>
  </si>
  <si>
    <t>红关桥</t>
  </si>
  <si>
    <t>马陂桥</t>
  </si>
  <si>
    <t>书田坑桥</t>
  </si>
  <si>
    <t>林寨大桥</t>
  </si>
  <si>
    <t>雁洋大桥</t>
  </si>
  <si>
    <t>犁市立交桥</t>
  </si>
  <si>
    <t>S235</t>
  </si>
  <si>
    <t>S262</t>
  </si>
  <si>
    <t>S356</t>
  </si>
  <si>
    <t>G105</t>
  </si>
  <si>
    <t>G205</t>
  </si>
  <si>
    <t>S270</t>
  </si>
  <si>
    <t>S260</t>
  </si>
  <si>
    <t>S229</t>
  </si>
  <si>
    <t>S246</t>
  </si>
  <si>
    <t>K2632+465</t>
  </si>
  <si>
    <t>K2632+478</t>
  </si>
  <si>
    <t>汕市交函[2014]210号</t>
  </si>
  <si>
    <t>肇交基[2015]500号</t>
  </si>
  <si>
    <t>惠市交函〔2015〕537号</t>
  </si>
  <si>
    <t>惠市交函〔2015〕546</t>
  </si>
  <si>
    <t>肇交基函[2016]244号</t>
  </si>
  <si>
    <t>惠市交发〔2015〕381</t>
  </si>
  <si>
    <t>江交规建〔2015〕468号</t>
  </si>
  <si>
    <t>肇公养〔2016〕493号</t>
  </si>
  <si>
    <t>韶路养〔2016〕500 号</t>
  </si>
  <si>
    <t>粤公养函〔2015〕134号</t>
  </si>
  <si>
    <t>粤公养函〔2015〕710号</t>
  </si>
  <si>
    <t>粤公养函〔2016〕238号</t>
  </si>
  <si>
    <t>粤公养函〔2016〕225号</t>
  </si>
  <si>
    <t>粤公养函〔2016〕265号</t>
  </si>
  <si>
    <t>九溪澳桥</t>
  </si>
  <si>
    <t>炮台大桥</t>
  </si>
  <si>
    <t>钟潭桥</t>
  </si>
  <si>
    <t>鹰垭左桥</t>
  </si>
  <si>
    <t>尖峰大桥</t>
  </si>
  <si>
    <t>城北桥</t>
  </si>
  <si>
    <t>甘香大桥</t>
  </si>
  <si>
    <t>围底大桥</t>
  </si>
  <si>
    <t>高桥桥</t>
  </si>
  <si>
    <t>S336</t>
  </si>
  <si>
    <t>G206</t>
  </si>
  <si>
    <t>S114</t>
  </si>
  <si>
    <t>S272</t>
  </si>
  <si>
    <t>S353</t>
  </si>
  <si>
    <t>K274+183</t>
  </si>
  <si>
    <t>K2+478</t>
  </si>
  <si>
    <t>粤公养函〔2014〕901号</t>
  </si>
  <si>
    <t>粤公养函〔2015〕365号</t>
  </si>
  <si>
    <t>粤公养函〔2016〕294号</t>
  </si>
  <si>
    <t>粤公养函〔2015〕723号</t>
  </si>
  <si>
    <t>粤公养函〔2016〕669号</t>
  </si>
  <si>
    <t>粤公养函〔2016〕632号</t>
  </si>
  <si>
    <t>粤公养函〔2016〕696号</t>
  </si>
  <si>
    <t>粤公养函〔2016〕697号</t>
  </si>
  <si>
    <t>朱墩桥</t>
  </si>
  <si>
    <t>十八坑桥</t>
  </si>
  <si>
    <t>双洋桥</t>
  </si>
  <si>
    <t>山尾桥</t>
  </si>
  <si>
    <t>低山桥</t>
  </si>
  <si>
    <t>西路二桥</t>
  </si>
  <si>
    <t>大路边桥</t>
  </si>
  <si>
    <t>潭岭桥</t>
  </si>
  <si>
    <t>矮石桥</t>
  </si>
  <si>
    <t>水鸦桥</t>
  </si>
  <si>
    <t>梨园桥</t>
  </si>
  <si>
    <t>尖山桥</t>
  </si>
  <si>
    <t>新埔桥</t>
  </si>
  <si>
    <t>沙城桥</t>
  </si>
  <si>
    <t>息安桥</t>
  </si>
  <si>
    <t>周长大桥</t>
  </si>
  <si>
    <t>X470</t>
  </si>
  <si>
    <t>Y293</t>
  </si>
  <si>
    <t>Y715</t>
  </si>
  <si>
    <t>Y398</t>
  </si>
  <si>
    <t>Y902</t>
  </si>
  <si>
    <t>X834</t>
  </si>
  <si>
    <t>X394</t>
  </si>
  <si>
    <t>Y616</t>
  </si>
  <si>
    <t>Y268</t>
  </si>
  <si>
    <t>X165</t>
  </si>
  <si>
    <t>Y279</t>
  </si>
  <si>
    <t>Y114</t>
  </si>
  <si>
    <t>X700</t>
  </si>
  <si>
    <t>Y844</t>
  </si>
  <si>
    <t>X031</t>
  </si>
  <si>
    <t>K1+422</t>
  </si>
  <si>
    <t>云交基〔2014〕207号</t>
  </si>
  <si>
    <t>揭东交字[2014]59</t>
  </si>
  <si>
    <t>茂地公养〔2014〕129号</t>
  </si>
  <si>
    <t>清市地总〔2014〕86号</t>
  </si>
  <si>
    <t>清市地总〔2015〕36号</t>
  </si>
  <si>
    <t>清市地总〔2015〕69号</t>
  </si>
  <si>
    <t>韶路总[2013]118号</t>
  </si>
  <si>
    <t>信交基函〔2015〕5号</t>
  </si>
  <si>
    <t>东交函[2015]22号</t>
  </si>
  <si>
    <t>春交复[2014]28号</t>
  </si>
  <si>
    <t>丰交[2015]58号</t>
  </si>
  <si>
    <t>湛交基〔2014〕427号</t>
  </si>
  <si>
    <t>廉交函〔2015〕193号</t>
  </si>
  <si>
    <t>华交字〔2015〕81号</t>
  </si>
  <si>
    <t>汕市交函〔2015〕124号</t>
  </si>
  <si>
    <t>Y424</t>
  </si>
  <si>
    <t>X474</t>
  </si>
  <si>
    <t>Y649</t>
  </si>
  <si>
    <t>X838</t>
  </si>
  <si>
    <t>X672</t>
  </si>
  <si>
    <t>Y466</t>
  </si>
  <si>
    <t>Y282</t>
  </si>
  <si>
    <t>Y519</t>
  </si>
  <si>
    <t>Y273</t>
  </si>
  <si>
    <t>X105</t>
  </si>
  <si>
    <t>Y623</t>
  </si>
  <si>
    <t>X622</t>
  </si>
  <si>
    <t>Y722</t>
  </si>
  <si>
    <t>文堂桥</t>
  </si>
  <si>
    <t>云霄桥</t>
  </si>
  <si>
    <t>铺面桥</t>
  </si>
  <si>
    <t>望江桥</t>
  </si>
  <si>
    <t>黄竹山运河桥</t>
  </si>
  <si>
    <t>凤村桥</t>
  </si>
  <si>
    <t>水口桥</t>
  </si>
  <si>
    <t>长木桥</t>
  </si>
  <si>
    <t>重阳桥</t>
  </si>
  <si>
    <t>径口桥</t>
  </si>
  <si>
    <t>径口二桥</t>
  </si>
  <si>
    <t>梅林桥</t>
  </si>
  <si>
    <t>浅水桥</t>
  </si>
  <si>
    <t>乙槽桥</t>
  </si>
  <si>
    <t>K53+645</t>
  </si>
  <si>
    <t>雷交规[2016]17号</t>
  </si>
  <si>
    <t>郁交[2014]85号文</t>
  </si>
  <si>
    <t>湛交基（2015）461</t>
  </si>
  <si>
    <t>德交[2015]17号</t>
  </si>
  <si>
    <t>韶武建字〔2015〕17号</t>
  </si>
  <si>
    <t>仁交字〔2015〕20号</t>
  </si>
  <si>
    <t>韶武建字〔2015〕10号</t>
  </si>
  <si>
    <t>惠交〔2015〕6号</t>
  </si>
  <si>
    <t>陆交运〔2015〕192号</t>
  </si>
  <si>
    <t>湛交基〔2016〕37号</t>
  </si>
  <si>
    <t>廉交函〔2016〕69号</t>
  </si>
  <si>
    <t>丰田尾桥</t>
  </si>
  <si>
    <t>Y934</t>
  </si>
  <si>
    <t>廉交函〔2015〕195号</t>
  </si>
  <si>
    <t>竹涌桥</t>
  </si>
  <si>
    <t>Y381</t>
  </si>
  <si>
    <t>信交基函[2015]7号</t>
  </si>
  <si>
    <t>改建</t>
  </si>
  <si>
    <t>车板桥</t>
  </si>
  <si>
    <t>Y858</t>
  </si>
  <si>
    <t>廉交函〔2016〕74号</t>
  </si>
  <si>
    <t>Y851</t>
  </si>
  <si>
    <t>溢溪一桥</t>
  </si>
  <si>
    <t>揭东交字〔2015〕15号</t>
  </si>
  <si>
    <t>Y206</t>
  </si>
  <si>
    <t>Y388</t>
  </si>
  <si>
    <t>石山桥</t>
  </si>
  <si>
    <t>示仔桥</t>
  </si>
  <si>
    <t>汕交规函〔2014〕49号</t>
  </si>
  <si>
    <t>汕交规函〔2014〕53号</t>
  </si>
  <si>
    <t>S285</t>
  </si>
  <si>
    <t>S281</t>
  </si>
  <si>
    <t>塘乐桥</t>
  </si>
  <si>
    <t>木水口桥</t>
  </si>
  <si>
    <t>茂路养护[2015]21号</t>
  </si>
  <si>
    <t>粤公养函〔2013〕948号</t>
  </si>
  <si>
    <t>S279</t>
  </si>
  <si>
    <t>水口一桥</t>
  </si>
  <si>
    <t>加固</t>
  </si>
  <si>
    <t>Y727</t>
  </si>
  <si>
    <t>X614</t>
  </si>
  <si>
    <t>X624</t>
  </si>
  <si>
    <t>羊咩步桥</t>
  </si>
  <si>
    <t>顿梭桥</t>
  </si>
  <si>
    <t>池洞大桥</t>
  </si>
  <si>
    <t>K9+495</t>
  </si>
  <si>
    <t>K0+759</t>
  </si>
  <si>
    <t>茂路养护[2014]15号</t>
  </si>
  <si>
    <t>茂路养护[2014]70号</t>
  </si>
  <si>
    <t>工农桥</t>
  </si>
  <si>
    <t>清市地总〔2014〕59号</t>
  </si>
  <si>
    <t>重建</t>
  </si>
  <si>
    <r>
      <t>(</t>
    </r>
    <r>
      <rPr>
        <sz val="10"/>
        <rFont val="宋体"/>
        <family val="0"/>
      </rPr>
      <t>49座)</t>
    </r>
  </si>
  <si>
    <r>
      <t>（4</t>
    </r>
    <r>
      <rPr>
        <sz val="10"/>
        <rFont val="宋体"/>
        <family val="0"/>
      </rPr>
      <t>0座）</t>
    </r>
  </si>
  <si>
    <r>
      <t>2</t>
    </r>
    <r>
      <rPr>
        <sz val="10"/>
        <rFont val="宋体"/>
        <family val="0"/>
      </rPr>
      <t>017年部计划</t>
    </r>
    <r>
      <rPr>
        <sz val="10"/>
        <rFont val="宋体"/>
        <family val="0"/>
      </rPr>
      <t>补助金额（万元）</t>
    </r>
  </si>
  <si>
    <t>地方自筹资金（万元）</t>
  </si>
  <si>
    <t xml:space="preserve">                                                                           2017年公路路网结构改造投资计划（危桥改造）                                                     </t>
  </si>
  <si>
    <t>佛山</t>
  </si>
  <si>
    <t>惠州</t>
  </si>
  <si>
    <t>江门</t>
  </si>
  <si>
    <t>茂名</t>
  </si>
  <si>
    <t>梅州</t>
  </si>
  <si>
    <t>汕头</t>
  </si>
  <si>
    <t>湛江</t>
  </si>
  <si>
    <t>肇庆</t>
  </si>
  <si>
    <t>韶关</t>
  </si>
  <si>
    <t>云浮</t>
  </si>
  <si>
    <t>中山</t>
  </si>
  <si>
    <t>揭阳</t>
  </si>
  <si>
    <t>汕尾</t>
  </si>
  <si>
    <t>珠海</t>
  </si>
  <si>
    <t>清远</t>
  </si>
  <si>
    <t>河源</t>
  </si>
  <si>
    <t>阳江</t>
  </si>
  <si>
    <t>市</t>
  </si>
  <si>
    <t>县</t>
  </si>
  <si>
    <t>和平</t>
  </si>
  <si>
    <t>东源</t>
  </si>
  <si>
    <t>揭东</t>
  </si>
  <si>
    <t>化州</t>
  </si>
  <si>
    <t>信宜</t>
  </si>
  <si>
    <t>丰顺</t>
  </si>
  <si>
    <t>五华</t>
  </si>
  <si>
    <t>阳山</t>
  </si>
  <si>
    <t>连州</t>
  </si>
  <si>
    <t>清新</t>
  </si>
  <si>
    <t>潮南</t>
  </si>
  <si>
    <t>海丰</t>
  </si>
  <si>
    <t>乐昌</t>
  </si>
  <si>
    <t>阳春</t>
  </si>
  <si>
    <t>吴川</t>
  </si>
  <si>
    <t>廉江</t>
  </si>
  <si>
    <t>惠来</t>
  </si>
  <si>
    <t>高州</t>
  </si>
  <si>
    <t>连南</t>
  </si>
  <si>
    <t>陆丰</t>
  </si>
  <si>
    <t>仁化</t>
  </si>
  <si>
    <t>武江</t>
  </si>
  <si>
    <t>郁南</t>
  </si>
  <si>
    <t>雷州</t>
  </si>
  <si>
    <t>德庆</t>
  </si>
  <si>
    <t>顺德</t>
  </si>
  <si>
    <t>高明</t>
  </si>
  <si>
    <t>博罗</t>
  </si>
  <si>
    <t>恩平</t>
  </si>
  <si>
    <t>台山</t>
  </si>
  <si>
    <t>开平</t>
  </si>
  <si>
    <t>新会</t>
  </si>
  <si>
    <t>电白</t>
  </si>
  <si>
    <t>澄海</t>
  </si>
  <si>
    <t>高要</t>
  </si>
  <si>
    <t>惠东</t>
  </si>
  <si>
    <t>梅县</t>
  </si>
  <si>
    <t>新丰</t>
  </si>
  <si>
    <t>怀集</t>
  </si>
  <si>
    <t>四会</t>
  </si>
  <si>
    <t>南澳</t>
  </si>
  <si>
    <t>普宁</t>
  </si>
  <si>
    <t>斗门</t>
  </si>
  <si>
    <t>龙门</t>
  </si>
  <si>
    <t>罗定</t>
  </si>
  <si>
    <t>茂南</t>
  </si>
  <si>
    <t>云安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</si>
</sst>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\K000\+000"/>
    <numFmt numFmtId="184" formatCode="0.00_ ;[Red]\-0.00\ "/>
    <numFmt numFmtId="185" formatCode="0.0_);[Red]\(0.0\)"/>
    <numFmt numFmtId="186" formatCode="0_);[Red]\(0\)"/>
    <numFmt numFmtId="187" formatCode="\K0\+000"/>
    <numFmt numFmtId="188" formatCode="0.0"/>
    <numFmt numFmtId="189" formatCode="0.000"/>
    <numFmt numFmtId="190" formatCode="0.0%"/>
  </numFmts>
  <fonts count="48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6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87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showGridLines="0"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14" sqref="H14"/>
    </sheetView>
  </sheetViews>
  <sheetFormatPr defaultColWidth="9.00390625" defaultRowHeight="15.75"/>
  <cols>
    <col min="1" max="1" width="9.00390625" style="5" customWidth="1"/>
    <col min="2" max="3" width="8.00390625" style="5" customWidth="1"/>
    <col min="4" max="4" width="8.00390625" style="7" customWidth="1"/>
    <col min="5" max="5" width="15.75390625" style="7" customWidth="1"/>
    <col min="6" max="6" width="11.375" style="7" customWidth="1"/>
    <col min="7" max="7" width="11.50390625" style="7" customWidth="1"/>
    <col min="8" max="8" width="10.375" style="7" customWidth="1"/>
    <col min="9" max="9" width="24.75390625" style="7" customWidth="1"/>
    <col min="10" max="10" width="13.00390625" style="7" customWidth="1"/>
    <col min="11" max="11" width="14.75390625" style="7" customWidth="1"/>
    <col min="12" max="12" width="11.50390625" style="7" customWidth="1"/>
    <col min="13" max="13" width="10.375" style="7" customWidth="1"/>
    <col min="14" max="14" width="9.875" style="7" customWidth="1"/>
    <col min="15" max="16384" width="9.00390625" style="7" customWidth="1"/>
  </cols>
  <sheetData>
    <row r="1" spans="1:14" ht="32.25" customHeight="1">
      <c r="A1" s="17" t="s">
        <v>271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9" customFormat="1" ht="26.25" customHeight="1">
      <c r="A2" s="8"/>
      <c r="B2" s="1" t="s">
        <v>289</v>
      </c>
      <c r="C2" s="1" t="s">
        <v>290</v>
      </c>
      <c r="D2" s="1" t="s">
        <v>0</v>
      </c>
      <c r="E2" s="1" t="s">
        <v>1</v>
      </c>
      <c r="F2" s="1" t="s">
        <v>2</v>
      </c>
      <c r="G2" s="1" t="s">
        <v>8</v>
      </c>
      <c r="H2" s="1" t="s">
        <v>9</v>
      </c>
      <c r="I2" s="1" t="s">
        <v>3</v>
      </c>
      <c r="J2" s="1" t="s">
        <v>10</v>
      </c>
      <c r="K2" s="16" t="s">
        <v>269</v>
      </c>
      <c r="L2" s="16" t="s">
        <v>270</v>
      </c>
      <c r="M2" s="1" t="s">
        <v>4</v>
      </c>
      <c r="N2" s="11" t="s">
        <v>5</v>
      </c>
    </row>
    <row r="3" spans="1:14" ht="15" customHeight="1">
      <c r="A3" s="12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12</v>
      </c>
      <c r="L3" s="5">
        <v>13</v>
      </c>
      <c r="M3" s="5">
        <v>18</v>
      </c>
      <c r="N3" s="13">
        <v>20</v>
      </c>
    </row>
    <row r="4" spans="1:14" ht="18" customHeight="1">
      <c r="A4" s="12" t="s">
        <v>12</v>
      </c>
      <c r="D4" s="1"/>
      <c r="E4" s="1"/>
      <c r="F4" s="1"/>
      <c r="G4" s="14">
        <f>G5+G55</f>
        <v>7586.639999999999</v>
      </c>
      <c r="H4" s="1"/>
      <c r="I4" s="1"/>
      <c r="J4" s="14">
        <f>J5+J55</f>
        <v>27794.899999999994</v>
      </c>
      <c r="K4" s="14">
        <f>K5+K55</f>
        <v>11000</v>
      </c>
      <c r="L4" s="14">
        <f>L5+L55</f>
        <v>16794.9</v>
      </c>
      <c r="M4" s="1"/>
      <c r="N4" s="11"/>
    </row>
    <row r="5" spans="1:14" ht="18" customHeight="1">
      <c r="A5" s="12" t="s">
        <v>13</v>
      </c>
      <c r="B5" s="5" t="s">
        <v>267</v>
      </c>
      <c r="D5" s="1"/>
      <c r="E5" s="1"/>
      <c r="F5" s="1"/>
      <c r="G5" s="14">
        <f>SUM(G6:G54)</f>
        <v>5828.28</v>
      </c>
      <c r="H5" s="1"/>
      <c r="I5" s="1"/>
      <c r="J5" s="14">
        <f>SUM(J6:J54)</f>
        <v>21810.929999999993</v>
      </c>
      <c r="K5" s="14">
        <f>SUM(K6:K54)</f>
        <v>8500</v>
      </c>
      <c r="L5" s="14">
        <f>SUM(L6:L54)</f>
        <v>13310.930000000002</v>
      </c>
      <c r="M5" s="1"/>
      <c r="N5" s="11"/>
    </row>
    <row r="6" spans="1:14" ht="18" customHeight="1">
      <c r="A6" s="12">
        <v>1</v>
      </c>
      <c r="B6" s="5" t="s">
        <v>272</v>
      </c>
      <c r="C6" s="5" t="s">
        <v>316</v>
      </c>
      <c r="D6" s="1" t="s">
        <v>40</v>
      </c>
      <c r="E6" s="1" t="s">
        <v>51</v>
      </c>
      <c r="F6" s="6">
        <v>27476</v>
      </c>
      <c r="G6" s="1">
        <v>425.4</v>
      </c>
      <c r="H6" s="1">
        <v>15.8</v>
      </c>
      <c r="I6" s="15" t="s">
        <v>62</v>
      </c>
      <c r="J6" s="1">
        <v>799.96</v>
      </c>
      <c r="K6" s="1">
        <v>360</v>
      </c>
      <c r="L6" s="1">
        <f aca="true" t="shared" si="0" ref="L6:L37">J6-K6</f>
        <v>439.96000000000004</v>
      </c>
      <c r="M6" s="1" t="s">
        <v>11</v>
      </c>
      <c r="N6" s="11"/>
    </row>
    <row r="7" spans="1:14" ht="18" customHeight="1">
      <c r="A7" s="12">
        <v>2</v>
      </c>
      <c r="B7" s="5" t="s">
        <v>272</v>
      </c>
      <c r="C7" s="5" t="s">
        <v>317</v>
      </c>
      <c r="D7" s="1" t="s">
        <v>41</v>
      </c>
      <c r="E7" s="1" t="s">
        <v>52</v>
      </c>
      <c r="F7" s="6">
        <v>39387</v>
      </c>
      <c r="G7" s="1">
        <v>13</v>
      </c>
      <c r="H7" s="1">
        <v>6.2</v>
      </c>
      <c r="I7" s="15" t="s">
        <v>63</v>
      </c>
      <c r="J7" s="1">
        <v>64.44</v>
      </c>
      <c r="K7" s="1">
        <v>18</v>
      </c>
      <c r="L7" s="1">
        <f t="shared" si="0"/>
        <v>46.44</v>
      </c>
      <c r="M7" s="1" t="s">
        <v>72</v>
      </c>
      <c r="N7" s="11"/>
    </row>
    <row r="8" spans="1:14" ht="18" customHeight="1">
      <c r="A8" s="12">
        <v>3</v>
      </c>
      <c r="B8" s="5" t="s">
        <v>272</v>
      </c>
      <c r="C8" s="5" t="s">
        <v>317</v>
      </c>
      <c r="D8" s="1" t="s">
        <v>43</v>
      </c>
      <c r="E8" s="1" t="s">
        <v>54</v>
      </c>
      <c r="F8" s="6">
        <v>91568</v>
      </c>
      <c r="G8" s="1">
        <v>28</v>
      </c>
      <c r="H8" s="1">
        <v>28.4</v>
      </c>
      <c r="I8" s="15" t="s">
        <v>65</v>
      </c>
      <c r="J8" s="1">
        <v>209.9</v>
      </c>
      <c r="K8" s="1">
        <v>65</v>
      </c>
      <c r="L8" s="1">
        <f t="shared" si="0"/>
        <v>144.9</v>
      </c>
      <c r="M8" s="1" t="s">
        <v>11</v>
      </c>
      <c r="N8" s="11"/>
    </row>
    <row r="9" spans="1:14" ht="18" customHeight="1">
      <c r="A9" s="12">
        <v>4</v>
      </c>
      <c r="B9" s="5" t="s">
        <v>273</v>
      </c>
      <c r="C9" s="5" t="s">
        <v>318</v>
      </c>
      <c r="D9" s="1" t="s">
        <v>39</v>
      </c>
      <c r="E9" s="1" t="s">
        <v>49</v>
      </c>
      <c r="F9" s="6">
        <v>298295</v>
      </c>
      <c r="G9" s="1">
        <v>23</v>
      </c>
      <c r="H9" s="1">
        <v>17</v>
      </c>
      <c r="I9" s="15" t="s">
        <v>60</v>
      </c>
      <c r="J9" s="1">
        <v>64.28</v>
      </c>
      <c r="K9" s="1">
        <v>21</v>
      </c>
      <c r="L9" s="1">
        <f t="shared" si="0"/>
        <v>43.28</v>
      </c>
      <c r="M9" s="1" t="s">
        <v>11</v>
      </c>
      <c r="N9" s="11"/>
    </row>
    <row r="10" spans="1:14" ht="18" customHeight="1">
      <c r="A10" s="12">
        <v>5</v>
      </c>
      <c r="B10" s="5" t="s">
        <v>273</v>
      </c>
      <c r="C10" s="5" t="s">
        <v>318</v>
      </c>
      <c r="D10" s="1" t="s">
        <v>39</v>
      </c>
      <c r="E10" s="1" t="s">
        <v>50</v>
      </c>
      <c r="F10" s="6">
        <v>315935</v>
      </c>
      <c r="G10" s="1">
        <v>21</v>
      </c>
      <c r="H10" s="1">
        <v>18</v>
      </c>
      <c r="I10" s="15" t="s">
        <v>61</v>
      </c>
      <c r="J10" s="1">
        <v>98.6</v>
      </c>
      <c r="K10" s="1">
        <v>32</v>
      </c>
      <c r="L10" s="1">
        <f t="shared" si="0"/>
        <v>66.6</v>
      </c>
      <c r="M10" s="1" t="s">
        <v>11</v>
      </c>
      <c r="N10" s="11"/>
    </row>
    <row r="11" spans="1:14" ht="18" customHeight="1">
      <c r="A11" s="12">
        <v>6</v>
      </c>
      <c r="B11" s="5" t="s">
        <v>274</v>
      </c>
      <c r="C11" s="5" t="s">
        <v>319</v>
      </c>
      <c r="D11" s="10" t="s">
        <v>6</v>
      </c>
      <c r="E11" s="1" t="s">
        <v>26</v>
      </c>
      <c r="F11" s="6">
        <v>146109</v>
      </c>
      <c r="G11" s="1">
        <v>46.7</v>
      </c>
      <c r="H11" s="1">
        <v>32.8</v>
      </c>
      <c r="I11" s="1" t="s">
        <v>30</v>
      </c>
      <c r="J11" s="1">
        <v>126.8</v>
      </c>
      <c r="K11" s="1">
        <v>33</v>
      </c>
      <c r="L11" s="1">
        <f t="shared" si="0"/>
        <v>93.8</v>
      </c>
      <c r="M11" s="1" t="s">
        <v>11</v>
      </c>
      <c r="N11" s="11"/>
    </row>
    <row r="12" spans="1:14" ht="18" customHeight="1">
      <c r="A12" s="12">
        <v>7</v>
      </c>
      <c r="B12" s="5" t="s">
        <v>274</v>
      </c>
      <c r="C12" s="5" t="s">
        <v>320</v>
      </c>
      <c r="D12" s="1" t="s">
        <v>42</v>
      </c>
      <c r="E12" s="1" t="s">
        <v>53</v>
      </c>
      <c r="F12" s="6">
        <v>90305</v>
      </c>
      <c r="G12" s="1">
        <v>26.6</v>
      </c>
      <c r="H12" s="1">
        <v>12</v>
      </c>
      <c r="I12" s="15" t="s">
        <v>64</v>
      </c>
      <c r="J12" s="1">
        <v>114.2</v>
      </c>
      <c r="K12" s="1">
        <v>32</v>
      </c>
      <c r="L12" s="1">
        <f t="shared" si="0"/>
        <v>82.2</v>
      </c>
      <c r="M12" s="1" t="s">
        <v>11</v>
      </c>
      <c r="N12" s="11"/>
    </row>
    <row r="13" spans="1:14" ht="18" customHeight="1">
      <c r="A13" s="12">
        <v>8</v>
      </c>
      <c r="B13" s="5" t="s">
        <v>274</v>
      </c>
      <c r="C13" s="5" t="s">
        <v>321</v>
      </c>
      <c r="D13" s="1" t="s">
        <v>45</v>
      </c>
      <c r="E13" s="1" t="s">
        <v>56</v>
      </c>
      <c r="F13" s="6">
        <v>8530</v>
      </c>
      <c r="G13" s="1">
        <v>81.7</v>
      </c>
      <c r="H13" s="1">
        <v>18</v>
      </c>
      <c r="I13" s="15" t="s">
        <v>67</v>
      </c>
      <c r="J13" s="1">
        <v>98.1</v>
      </c>
      <c r="K13" s="1">
        <v>44</v>
      </c>
      <c r="L13" s="1">
        <f t="shared" si="0"/>
        <v>54.099999999999994</v>
      </c>
      <c r="M13" s="1" t="s">
        <v>11</v>
      </c>
      <c r="N13" s="11"/>
    </row>
    <row r="14" spans="1:14" ht="18" customHeight="1">
      <c r="A14" s="12">
        <v>9</v>
      </c>
      <c r="B14" s="5" t="s">
        <v>274</v>
      </c>
      <c r="C14" s="5" t="s">
        <v>321</v>
      </c>
      <c r="D14" s="1" t="s">
        <v>6</v>
      </c>
      <c r="E14" s="1" t="s">
        <v>34</v>
      </c>
      <c r="F14" s="6">
        <v>101327</v>
      </c>
      <c r="G14" s="1">
        <v>15.6</v>
      </c>
      <c r="H14" s="1">
        <v>46.6</v>
      </c>
      <c r="I14" s="15" t="s">
        <v>35</v>
      </c>
      <c r="J14" s="1">
        <v>64.1</v>
      </c>
      <c r="K14" s="1">
        <v>29</v>
      </c>
      <c r="L14" s="1">
        <f t="shared" si="0"/>
        <v>35.099999999999994</v>
      </c>
      <c r="M14" s="1" t="s">
        <v>11</v>
      </c>
      <c r="N14" s="11"/>
    </row>
    <row r="15" spans="1:14" ht="18" customHeight="1">
      <c r="A15" s="12">
        <v>10</v>
      </c>
      <c r="B15" s="5" t="s">
        <v>274</v>
      </c>
      <c r="C15" s="5" t="s">
        <v>320</v>
      </c>
      <c r="D15" s="5" t="s">
        <v>45</v>
      </c>
      <c r="E15" s="5" t="s">
        <v>57</v>
      </c>
      <c r="F15" s="6">
        <v>66833</v>
      </c>
      <c r="G15" s="5">
        <v>19.4</v>
      </c>
      <c r="H15" s="5">
        <v>8.5</v>
      </c>
      <c r="I15" s="5" t="s">
        <v>68</v>
      </c>
      <c r="J15" s="5">
        <v>87.6</v>
      </c>
      <c r="K15" s="5">
        <v>36</v>
      </c>
      <c r="L15" s="1">
        <f t="shared" si="0"/>
        <v>51.599999999999994</v>
      </c>
      <c r="M15" s="5" t="s">
        <v>71</v>
      </c>
      <c r="N15" s="13"/>
    </row>
    <row r="16" spans="1:14" ht="18" customHeight="1">
      <c r="A16" s="12">
        <v>11</v>
      </c>
      <c r="B16" s="5" t="s">
        <v>274</v>
      </c>
      <c r="C16" s="5" t="s">
        <v>322</v>
      </c>
      <c r="D16" s="5" t="s">
        <v>46</v>
      </c>
      <c r="E16" s="5" t="s">
        <v>58</v>
      </c>
      <c r="F16" s="6">
        <v>31281</v>
      </c>
      <c r="G16" s="5">
        <v>83.5</v>
      </c>
      <c r="H16" s="5">
        <v>23</v>
      </c>
      <c r="I16" s="5" t="s">
        <v>69</v>
      </c>
      <c r="J16" s="5">
        <v>45.3</v>
      </c>
      <c r="K16" s="5">
        <v>20</v>
      </c>
      <c r="L16" s="1">
        <f t="shared" si="0"/>
        <v>25.299999999999997</v>
      </c>
      <c r="M16" s="5" t="s">
        <v>11</v>
      </c>
      <c r="N16" s="13"/>
    </row>
    <row r="17" spans="1:14" ht="18" customHeight="1">
      <c r="A17" s="12">
        <v>12</v>
      </c>
      <c r="B17" s="5" t="s">
        <v>275</v>
      </c>
      <c r="C17" s="5" t="s">
        <v>294</v>
      </c>
      <c r="D17" s="5" t="s">
        <v>245</v>
      </c>
      <c r="E17" s="5" t="s">
        <v>247</v>
      </c>
      <c r="F17" s="6">
        <v>20605</v>
      </c>
      <c r="G17" s="5">
        <v>48.9</v>
      </c>
      <c r="H17" s="5">
        <v>15.3</v>
      </c>
      <c r="I17" s="5" t="s">
        <v>249</v>
      </c>
      <c r="J17" s="5">
        <v>855.2</v>
      </c>
      <c r="K17" s="5">
        <v>165</v>
      </c>
      <c r="L17" s="1">
        <f t="shared" si="0"/>
        <v>690.2</v>
      </c>
      <c r="M17" s="5" t="s">
        <v>72</v>
      </c>
      <c r="N17" s="13"/>
    </row>
    <row r="18" spans="1:14" ht="18" customHeight="1">
      <c r="A18" s="12">
        <v>13</v>
      </c>
      <c r="B18" s="5" t="s">
        <v>275</v>
      </c>
      <c r="C18" s="5" t="s">
        <v>295</v>
      </c>
      <c r="D18" s="5" t="s">
        <v>47</v>
      </c>
      <c r="E18" s="5" t="s">
        <v>59</v>
      </c>
      <c r="F18" s="6">
        <v>68879</v>
      </c>
      <c r="G18" s="5">
        <v>32.6</v>
      </c>
      <c r="H18" s="5">
        <v>12</v>
      </c>
      <c r="I18" s="5" t="s">
        <v>70</v>
      </c>
      <c r="J18" s="5">
        <v>389.31</v>
      </c>
      <c r="K18" s="5">
        <v>86</v>
      </c>
      <c r="L18" s="1">
        <f t="shared" si="0"/>
        <v>303.31</v>
      </c>
      <c r="M18" s="5" t="s">
        <v>72</v>
      </c>
      <c r="N18" s="13"/>
    </row>
    <row r="19" spans="1:14" ht="18" customHeight="1">
      <c r="A19" s="12">
        <v>14</v>
      </c>
      <c r="B19" s="5" t="s">
        <v>275</v>
      </c>
      <c r="C19" s="5" t="s">
        <v>323</v>
      </c>
      <c r="D19" s="5" t="s">
        <v>246</v>
      </c>
      <c r="E19" s="5" t="s">
        <v>248</v>
      </c>
      <c r="F19" s="6">
        <v>12662</v>
      </c>
      <c r="G19" s="5">
        <v>75</v>
      </c>
      <c r="H19" s="5">
        <v>12</v>
      </c>
      <c r="I19" s="5" t="s">
        <v>250</v>
      </c>
      <c r="J19" s="5">
        <v>579.36</v>
      </c>
      <c r="K19" s="5">
        <v>198</v>
      </c>
      <c r="L19" s="1">
        <f t="shared" si="0"/>
        <v>381.36</v>
      </c>
      <c r="M19" s="5" t="s">
        <v>72</v>
      </c>
      <c r="N19" s="13"/>
    </row>
    <row r="20" spans="1:14" ht="18" customHeight="1">
      <c r="A20" s="12">
        <v>15</v>
      </c>
      <c r="B20" s="5" t="s">
        <v>276</v>
      </c>
      <c r="C20" s="5" t="s">
        <v>296</v>
      </c>
      <c r="D20" s="5" t="s">
        <v>15</v>
      </c>
      <c r="E20" s="5" t="s">
        <v>36</v>
      </c>
      <c r="F20" s="6">
        <v>78819</v>
      </c>
      <c r="G20" s="5">
        <v>18.4</v>
      </c>
      <c r="H20" s="5">
        <v>8.5</v>
      </c>
      <c r="I20" s="5" t="s">
        <v>16</v>
      </c>
      <c r="J20" s="5">
        <v>88</v>
      </c>
      <c r="K20" s="5">
        <v>34</v>
      </c>
      <c r="L20" s="1">
        <f t="shared" si="0"/>
        <v>54</v>
      </c>
      <c r="M20" s="5" t="s">
        <v>71</v>
      </c>
      <c r="N20" s="13"/>
    </row>
    <row r="21" spans="1:14" ht="18" customHeight="1">
      <c r="A21" s="12">
        <v>16</v>
      </c>
      <c r="B21" s="5" t="s">
        <v>276</v>
      </c>
      <c r="C21" s="5" t="s">
        <v>296</v>
      </c>
      <c r="D21" s="1" t="s">
        <v>15</v>
      </c>
      <c r="E21" s="1" t="s">
        <v>37</v>
      </c>
      <c r="F21" s="6">
        <v>87902</v>
      </c>
      <c r="G21" s="1">
        <v>14</v>
      </c>
      <c r="H21" s="1">
        <v>8</v>
      </c>
      <c r="I21" s="15" t="s">
        <v>16</v>
      </c>
      <c r="J21" s="1">
        <v>52</v>
      </c>
      <c r="K21" s="1">
        <v>11</v>
      </c>
      <c r="L21" s="1">
        <f t="shared" si="0"/>
        <v>41</v>
      </c>
      <c r="M21" s="1" t="s">
        <v>11</v>
      </c>
      <c r="N21" s="11"/>
    </row>
    <row r="22" spans="1:14" ht="18" customHeight="1">
      <c r="A22" s="12">
        <v>17</v>
      </c>
      <c r="B22" s="5" t="s">
        <v>277</v>
      </c>
      <c r="C22" s="5" t="s">
        <v>324</v>
      </c>
      <c r="D22" s="1" t="s">
        <v>7</v>
      </c>
      <c r="E22" s="1" t="s">
        <v>25</v>
      </c>
      <c r="F22" s="6">
        <v>502912</v>
      </c>
      <c r="G22" s="1">
        <v>15.36</v>
      </c>
      <c r="H22" s="1">
        <v>16</v>
      </c>
      <c r="I22" s="1" t="s">
        <v>29</v>
      </c>
      <c r="J22" s="1">
        <v>65.46</v>
      </c>
      <c r="K22" s="1">
        <v>13</v>
      </c>
      <c r="L22" s="1">
        <f t="shared" si="0"/>
        <v>52.459999999999994</v>
      </c>
      <c r="M22" s="1" t="s">
        <v>11</v>
      </c>
      <c r="N22" s="11"/>
    </row>
    <row r="23" spans="1:14" ht="18" customHeight="1">
      <c r="A23" s="12">
        <v>18</v>
      </c>
      <c r="B23" s="5" t="s">
        <v>277</v>
      </c>
      <c r="C23" s="5" t="s">
        <v>324</v>
      </c>
      <c r="D23" s="1" t="s">
        <v>38</v>
      </c>
      <c r="E23" s="5" t="s">
        <v>48</v>
      </c>
      <c r="F23" s="6">
        <v>51079</v>
      </c>
      <c r="G23" s="5">
        <v>18.2</v>
      </c>
      <c r="H23" s="5">
        <v>11.6</v>
      </c>
      <c r="I23" s="5" t="s">
        <v>29</v>
      </c>
      <c r="J23" s="5">
        <v>94.37</v>
      </c>
      <c r="K23" s="5">
        <v>27</v>
      </c>
      <c r="L23" s="1">
        <f t="shared" si="0"/>
        <v>67.37</v>
      </c>
      <c r="M23" s="5" t="s">
        <v>11</v>
      </c>
      <c r="N23" s="13"/>
    </row>
    <row r="24" spans="1:14" ht="18" customHeight="1">
      <c r="A24" s="12">
        <v>19</v>
      </c>
      <c r="B24" s="5" t="s">
        <v>277</v>
      </c>
      <c r="C24" s="5" t="s">
        <v>324</v>
      </c>
      <c r="D24" s="5" t="s">
        <v>7</v>
      </c>
      <c r="E24" s="5" t="s">
        <v>27</v>
      </c>
      <c r="F24" s="6">
        <v>506360</v>
      </c>
      <c r="G24" s="5">
        <v>14.9</v>
      </c>
      <c r="H24" s="5">
        <v>16</v>
      </c>
      <c r="I24" s="5" t="s">
        <v>31</v>
      </c>
      <c r="J24" s="5">
        <v>87.93</v>
      </c>
      <c r="K24" s="5">
        <v>17</v>
      </c>
      <c r="L24" s="1">
        <f t="shared" si="0"/>
        <v>70.93</v>
      </c>
      <c r="M24" s="5" t="s">
        <v>11</v>
      </c>
      <c r="N24" s="13"/>
    </row>
    <row r="25" spans="1:14" ht="18" customHeight="1">
      <c r="A25" s="12">
        <v>20</v>
      </c>
      <c r="B25" s="5" t="s">
        <v>277</v>
      </c>
      <c r="C25" s="5" t="s">
        <v>324</v>
      </c>
      <c r="D25" s="1" t="s">
        <v>7</v>
      </c>
      <c r="E25" s="1" t="s">
        <v>32</v>
      </c>
      <c r="F25" s="6">
        <v>510236</v>
      </c>
      <c r="G25" s="1">
        <v>10.4</v>
      </c>
      <c r="H25" s="1">
        <v>16</v>
      </c>
      <c r="I25" s="15" t="s">
        <v>33</v>
      </c>
      <c r="J25" s="1">
        <v>112.12</v>
      </c>
      <c r="K25" s="1">
        <v>17</v>
      </c>
      <c r="L25" s="1">
        <f t="shared" si="0"/>
        <v>95.12</v>
      </c>
      <c r="M25" s="1" t="s">
        <v>73</v>
      </c>
      <c r="N25" s="11"/>
    </row>
    <row r="26" spans="1:14" ht="18" customHeight="1">
      <c r="A26" s="12">
        <v>21</v>
      </c>
      <c r="B26" s="5" t="s">
        <v>278</v>
      </c>
      <c r="C26" s="5" t="s">
        <v>306</v>
      </c>
      <c r="D26" s="5" t="s">
        <v>6</v>
      </c>
      <c r="E26" s="5" t="s">
        <v>24</v>
      </c>
      <c r="F26" s="6">
        <v>461050</v>
      </c>
      <c r="G26" s="5">
        <v>28.9</v>
      </c>
      <c r="H26" s="5">
        <v>18</v>
      </c>
      <c r="I26" s="5" t="s">
        <v>28</v>
      </c>
      <c r="J26" s="5">
        <v>97.28</v>
      </c>
      <c r="K26" s="5">
        <v>29</v>
      </c>
      <c r="L26" s="1">
        <f t="shared" si="0"/>
        <v>68.28</v>
      </c>
      <c r="M26" s="5" t="s">
        <v>11</v>
      </c>
      <c r="N26" s="13"/>
    </row>
    <row r="27" spans="1:14" ht="18" customHeight="1">
      <c r="A27" s="12">
        <v>22</v>
      </c>
      <c r="B27" s="5" t="s">
        <v>279</v>
      </c>
      <c r="C27" s="5" t="s">
        <v>325</v>
      </c>
      <c r="D27" s="1" t="s">
        <v>44</v>
      </c>
      <c r="E27" s="1" t="s">
        <v>55</v>
      </c>
      <c r="F27" s="6">
        <v>38918</v>
      </c>
      <c r="G27" s="1">
        <v>14</v>
      </c>
      <c r="H27" s="1">
        <v>12.5</v>
      </c>
      <c r="I27" s="15" t="s">
        <v>66</v>
      </c>
      <c r="J27" s="1">
        <v>25.97</v>
      </c>
      <c r="K27" s="1">
        <v>12</v>
      </c>
      <c r="L27" s="1">
        <f t="shared" si="0"/>
        <v>13.969999999999999</v>
      </c>
      <c r="M27" s="1" t="s">
        <v>73</v>
      </c>
      <c r="N27" s="11"/>
    </row>
    <row r="28" spans="1:14" ht="18" customHeight="1">
      <c r="A28" s="12">
        <v>23</v>
      </c>
      <c r="B28" s="5" t="s">
        <v>287</v>
      </c>
      <c r="C28" s="5" t="s">
        <v>291</v>
      </c>
      <c r="D28" s="5" t="s">
        <v>98</v>
      </c>
      <c r="E28" s="1" t="s">
        <v>88</v>
      </c>
      <c r="F28" s="6">
        <v>72685</v>
      </c>
      <c r="G28" s="5">
        <v>132.6</v>
      </c>
      <c r="H28" s="5">
        <v>12</v>
      </c>
      <c r="I28" s="5" t="s">
        <v>114</v>
      </c>
      <c r="J28" s="5">
        <v>968.26</v>
      </c>
      <c r="K28" s="5">
        <v>436</v>
      </c>
      <c r="L28" s="1">
        <f t="shared" si="0"/>
        <v>532.26</v>
      </c>
      <c r="M28" s="5" t="s">
        <v>72</v>
      </c>
      <c r="N28" s="13"/>
    </row>
    <row r="29" spans="1:14" ht="18" customHeight="1">
      <c r="A29" s="12">
        <v>24</v>
      </c>
      <c r="B29" s="5" t="s">
        <v>273</v>
      </c>
      <c r="C29" s="5" t="s">
        <v>326</v>
      </c>
      <c r="D29" s="5" t="s">
        <v>93</v>
      </c>
      <c r="E29" s="1" t="s">
        <v>76</v>
      </c>
      <c r="F29" s="6">
        <v>23381</v>
      </c>
      <c r="G29" s="5">
        <v>111</v>
      </c>
      <c r="H29" s="5">
        <v>7.9</v>
      </c>
      <c r="I29" s="5" t="s">
        <v>104</v>
      </c>
      <c r="J29" s="5">
        <v>282.86</v>
      </c>
      <c r="K29" s="5">
        <v>75</v>
      </c>
      <c r="L29" s="1">
        <f t="shared" si="0"/>
        <v>207.86</v>
      </c>
      <c r="M29" s="5" t="s">
        <v>11</v>
      </c>
      <c r="N29" s="13"/>
    </row>
    <row r="30" spans="1:14" ht="18" customHeight="1">
      <c r="A30" s="12">
        <v>25</v>
      </c>
      <c r="B30" s="5" t="s">
        <v>273</v>
      </c>
      <c r="C30" s="5" t="s">
        <v>318</v>
      </c>
      <c r="D30" s="5" t="s">
        <v>39</v>
      </c>
      <c r="E30" s="1" t="s">
        <v>77</v>
      </c>
      <c r="F30" s="6">
        <v>279926</v>
      </c>
      <c r="G30" s="5">
        <v>21.3</v>
      </c>
      <c r="H30" s="5">
        <v>18</v>
      </c>
      <c r="I30" s="5" t="s">
        <v>105</v>
      </c>
      <c r="J30" s="5">
        <v>118.4</v>
      </c>
      <c r="K30" s="5">
        <v>38</v>
      </c>
      <c r="L30" s="1">
        <f t="shared" si="0"/>
        <v>80.4</v>
      </c>
      <c r="M30" s="5" t="s">
        <v>11</v>
      </c>
      <c r="N30" s="13"/>
    </row>
    <row r="31" spans="1:14" ht="18" customHeight="1">
      <c r="A31" s="12">
        <v>26</v>
      </c>
      <c r="B31" s="5" t="s">
        <v>273</v>
      </c>
      <c r="C31" s="5" t="s">
        <v>318</v>
      </c>
      <c r="D31" s="5" t="s">
        <v>95</v>
      </c>
      <c r="E31" s="1" t="s">
        <v>82</v>
      </c>
      <c r="F31" s="6">
        <v>2869998</v>
      </c>
      <c r="G31" s="5">
        <v>18.8</v>
      </c>
      <c r="H31" s="5">
        <v>18</v>
      </c>
      <c r="I31" s="5" t="s">
        <v>107</v>
      </c>
      <c r="J31" s="5">
        <v>96.9</v>
      </c>
      <c r="K31" s="5">
        <v>34</v>
      </c>
      <c r="L31" s="1">
        <f t="shared" si="0"/>
        <v>62.900000000000006</v>
      </c>
      <c r="M31" s="5" t="s">
        <v>73</v>
      </c>
      <c r="N31" s="13"/>
    </row>
    <row r="32" spans="1:14" ht="18" customHeight="1">
      <c r="A32" s="12">
        <v>27</v>
      </c>
      <c r="B32" s="5" t="s">
        <v>274</v>
      </c>
      <c r="C32" s="5" t="s">
        <v>322</v>
      </c>
      <c r="D32" s="5" t="s">
        <v>96</v>
      </c>
      <c r="E32" s="1" t="s">
        <v>85</v>
      </c>
      <c r="F32" s="6">
        <v>116309</v>
      </c>
      <c r="G32" s="5">
        <v>21.5</v>
      </c>
      <c r="H32" s="5">
        <v>30</v>
      </c>
      <c r="I32" s="5" t="s">
        <v>108</v>
      </c>
      <c r="J32" s="5">
        <v>199.7</v>
      </c>
      <c r="K32" s="5">
        <v>90</v>
      </c>
      <c r="L32" s="1">
        <f t="shared" si="0"/>
        <v>109.69999999999999</v>
      </c>
      <c r="M32" s="5" t="s">
        <v>71</v>
      </c>
      <c r="N32" s="13"/>
    </row>
    <row r="33" spans="1:14" ht="18" customHeight="1">
      <c r="A33" s="12">
        <v>28</v>
      </c>
      <c r="B33" s="5" t="s">
        <v>276</v>
      </c>
      <c r="C33" s="5" t="s">
        <v>327</v>
      </c>
      <c r="D33" s="5" t="s">
        <v>15</v>
      </c>
      <c r="E33" s="1" t="s">
        <v>89</v>
      </c>
      <c r="F33" s="6">
        <v>16224</v>
      </c>
      <c r="G33" s="5">
        <v>244</v>
      </c>
      <c r="H33" s="5">
        <v>12.2</v>
      </c>
      <c r="I33" s="5" t="s">
        <v>115</v>
      </c>
      <c r="J33" s="5">
        <v>1541.1</v>
      </c>
      <c r="K33" s="5">
        <v>580</v>
      </c>
      <c r="L33" s="1">
        <f t="shared" si="0"/>
        <v>961.0999999999999</v>
      </c>
      <c r="M33" s="5" t="s">
        <v>11</v>
      </c>
      <c r="N33" s="13"/>
    </row>
    <row r="34" spans="1:14" ht="18" customHeight="1">
      <c r="A34" s="12">
        <v>29</v>
      </c>
      <c r="B34" s="5" t="s">
        <v>277</v>
      </c>
      <c r="C34" s="5" t="s">
        <v>301</v>
      </c>
      <c r="D34" s="5" t="s">
        <v>91</v>
      </c>
      <c r="E34" s="1" t="s">
        <v>74</v>
      </c>
      <c r="F34" s="6">
        <v>17681</v>
      </c>
      <c r="G34" s="5">
        <v>14.5</v>
      </c>
      <c r="H34" s="5">
        <v>12</v>
      </c>
      <c r="I34" s="5" t="s">
        <v>102</v>
      </c>
      <c r="J34" s="5">
        <v>121.53</v>
      </c>
      <c r="K34" s="5">
        <v>38</v>
      </c>
      <c r="L34" s="1">
        <f t="shared" si="0"/>
        <v>83.53</v>
      </c>
      <c r="M34" s="5" t="s">
        <v>71</v>
      </c>
      <c r="N34" s="13"/>
    </row>
    <row r="35" spans="1:14" ht="18" customHeight="1">
      <c r="A35" s="12">
        <v>30</v>
      </c>
      <c r="B35" s="5" t="s">
        <v>280</v>
      </c>
      <c r="C35" s="5" t="s">
        <v>328</v>
      </c>
      <c r="D35" s="5" t="s">
        <v>39</v>
      </c>
      <c r="E35" s="1" t="s">
        <v>87</v>
      </c>
      <c r="F35" s="6">
        <v>208550</v>
      </c>
      <c r="G35" s="5">
        <v>91.4</v>
      </c>
      <c r="H35" s="5">
        <v>10.5</v>
      </c>
      <c r="I35" s="5" t="s">
        <v>113</v>
      </c>
      <c r="J35" s="5">
        <v>548.65</v>
      </c>
      <c r="K35" s="5">
        <v>247</v>
      </c>
      <c r="L35" s="1">
        <f t="shared" si="0"/>
        <v>301.65</v>
      </c>
      <c r="M35" s="5" t="s">
        <v>11</v>
      </c>
      <c r="N35" s="13"/>
    </row>
    <row r="36" spans="1:14" ht="18" customHeight="1">
      <c r="A36" s="12">
        <v>31</v>
      </c>
      <c r="B36" s="5" t="s">
        <v>280</v>
      </c>
      <c r="C36" s="5" t="s">
        <v>280</v>
      </c>
      <c r="D36" s="1" t="s">
        <v>99</v>
      </c>
      <c r="E36" s="1" t="s">
        <v>90</v>
      </c>
      <c r="F36" s="6">
        <v>89799</v>
      </c>
      <c r="G36" s="1">
        <v>42</v>
      </c>
      <c r="H36" s="1">
        <v>10.8</v>
      </c>
      <c r="I36" s="1" t="s">
        <v>110</v>
      </c>
      <c r="J36" s="1">
        <v>93</v>
      </c>
      <c r="K36" s="1">
        <v>42</v>
      </c>
      <c r="L36" s="1">
        <f t="shared" si="0"/>
        <v>51</v>
      </c>
      <c r="M36" s="1" t="s">
        <v>11</v>
      </c>
      <c r="N36" s="11"/>
    </row>
    <row r="37" spans="1:14" ht="18" customHeight="1">
      <c r="A37" s="12">
        <v>32</v>
      </c>
      <c r="B37" s="5" t="s">
        <v>281</v>
      </c>
      <c r="C37" s="5" t="s">
        <v>313</v>
      </c>
      <c r="D37" s="1" t="s">
        <v>251</v>
      </c>
      <c r="E37" s="1" t="s">
        <v>252</v>
      </c>
      <c r="F37" s="6">
        <v>82375</v>
      </c>
      <c r="G37" s="1">
        <v>79.3</v>
      </c>
      <c r="H37" s="1">
        <v>8.2</v>
      </c>
      <c r="I37" s="1"/>
      <c r="J37" s="1">
        <v>110.67</v>
      </c>
      <c r="K37" s="1">
        <v>50</v>
      </c>
      <c r="L37" s="1">
        <f t="shared" si="0"/>
        <v>60.67</v>
      </c>
      <c r="M37" s="1" t="s">
        <v>253</v>
      </c>
      <c r="N37" s="11"/>
    </row>
    <row r="38" spans="1:14" ht="18" customHeight="1">
      <c r="A38" s="12">
        <v>33</v>
      </c>
      <c r="B38" s="5" t="s">
        <v>279</v>
      </c>
      <c r="C38" s="5" t="s">
        <v>329</v>
      </c>
      <c r="D38" s="5" t="s">
        <v>92</v>
      </c>
      <c r="E38" s="1" t="s">
        <v>75</v>
      </c>
      <c r="F38" s="6">
        <v>47960</v>
      </c>
      <c r="G38" s="5">
        <v>15</v>
      </c>
      <c r="H38" s="5">
        <v>8.5</v>
      </c>
      <c r="I38" s="5" t="s">
        <v>103</v>
      </c>
      <c r="J38" s="5">
        <v>47.8</v>
      </c>
      <c r="K38" s="5">
        <v>13</v>
      </c>
      <c r="L38" s="1">
        <f aca="true" t="shared" si="1" ref="L38:L54">J38-K38</f>
        <v>34.8</v>
      </c>
      <c r="M38" s="5" t="s">
        <v>73</v>
      </c>
      <c r="N38" s="13"/>
    </row>
    <row r="39" spans="1:14" ht="18" customHeight="1">
      <c r="A39" s="12">
        <v>34</v>
      </c>
      <c r="B39" s="5" t="s">
        <v>279</v>
      </c>
      <c r="C39" s="5" t="s">
        <v>329</v>
      </c>
      <c r="D39" s="5" t="s">
        <v>92</v>
      </c>
      <c r="E39" s="1" t="s">
        <v>80</v>
      </c>
      <c r="F39" s="6">
        <v>52020</v>
      </c>
      <c r="G39" s="5">
        <v>28.8</v>
      </c>
      <c r="H39" s="5">
        <v>8.5</v>
      </c>
      <c r="I39" s="5" t="s">
        <v>106</v>
      </c>
      <c r="J39" s="5">
        <v>84.21</v>
      </c>
      <c r="K39" s="5">
        <v>38</v>
      </c>
      <c r="L39" s="1">
        <f t="shared" si="1"/>
        <v>46.209999999999994</v>
      </c>
      <c r="M39" s="5" t="s">
        <v>71</v>
      </c>
      <c r="N39" s="13"/>
    </row>
    <row r="40" spans="1:14" ht="18" customHeight="1">
      <c r="A40" s="12">
        <v>35</v>
      </c>
      <c r="B40" s="5" t="s">
        <v>279</v>
      </c>
      <c r="C40" s="5" t="s">
        <v>329</v>
      </c>
      <c r="D40" s="5" t="s">
        <v>92</v>
      </c>
      <c r="E40" s="1" t="s">
        <v>81</v>
      </c>
      <c r="F40" s="6">
        <v>52624</v>
      </c>
      <c r="G40" s="5">
        <v>32.6</v>
      </c>
      <c r="H40" s="5">
        <v>8.5</v>
      </c>
      <c r="I40" s="5" t="s">
        <v>106</v>
      </c>
      <c r="J40" s="5">
        <v>92.99</v>
      </c>
      <c r="K40" s="5">
        <v>42</v>
      </c>
      <c r="L40" s="1">
        <f t="shared" si="1"/>
        <v>50.989999999999995</v>
      </c>
      <c r="M40" s="5" t="s">
        <v>71</v>
      </c>
      <c r="N40" s="13"/>
    </row>
    <row r="41" spans="1:14" ht="18" customHeight="1">
      <c r="A41" s="12">
        <v>36</v>
      </c>
      <c r="B41" s="5" t="s">
        <v>279</v>
      </c>
      <c r="C41" s="5" t="s">
        <v>329</v>
      </c>
      <c r="D41" s="5" t="s">
        <v>92</v>
      </c>
      <c r="E41" s="1" t="s">
        <v>83</v>
      </c>
      <c r="F41" s="6">
        <v>38866</v>
      </c>
      <c r="G41" s="5">
        <v>30.04</v>
      </c>
      <c r="H41" s="5">
        <v>8.5</v>
      </c>
      <c r="I41" s="5" t="s">
        <v>112</v>
      </c>
      <c r="J41" s="5">
        <v>104.37</v>
      </c>
      <c r="K41" s="5">
        <v>32</v>
      </c>
      <c r="L41" s="1">
        <f t="shared" si="1"/>
        <v>72.37</v>
      </c>
      <c r="M41" s="5" t="s">
        <v>266</v>
      </c>
      <c r="N41" s="13"/>
    </row>
    <row r="42" spans="1:14" ht="18" customHeight="1">
      <c r="A42" s="12">
        <v>37</v>
      </c>
      <c r="B42" s="5" t="s">
        <v>279</v>
      </c>
      <c r="C42" s="5" t="s">
        <v>329</v>
      </c>
      <c r="D42" s="5" t="s">
        <v>92</v>
      </c>
      <c r="E42" s="1" t="s">
        <v>84</v>
      </c>
      <c r="F42" s="6">
        <v>43408</v>
      </c>
      <c r="G42" s="5">
        <v>30.84</v>
      </c>
      <c r="H42" s="5">
        <v>8.5</v>
      </c>
      <c r="I42" s="5" t="s">
        <v>112</v>
      </c>
      <c r="J42" s="5">
        <v>118.45</v>
      </c>
      <c r="K42" s="5">
        <v>44</v>
      </c>
      <c r="L42" s="1">
        <f t="shared" si="1"/>
        <v>74.45</v>
      </c>
      <c r="M42" s="5" t="s">
        <v>266</v>
      </c>
      <c r="N42" s="13"/>
    </row>
    <row r="43" spans="1:14" ht="18" customHeight="1">
      <c r="A43" s="12">
        <v>38</v>
      </c>
      <c r="B43" s="5" t="s">
        <v>279</v>
      </c>
      <c r="C43" s="5" t="s">
        <v>330</v>
      </c>
      <c r="D43" s="5" t="s">
        <v>97</v>
      </c>
      <c r="E43" s="1" t="s">
        <v>86</v>
      </c>
      <c r="F43" s="6">
        <v>208434</v>
      </c>
      <c r="G43" s="5">
        <v>40.8</v>
      </c>
      <c r="H43" s="5">
        <v>7.5</v>
      </c>
      <c r="I43" s="5" t="s">
        <v>109</v>
      </c>
      <c r="J43" s="5">
        <v>51.72</v>
      </c>
      <c r="K43" s="5">
        <v>23</v>
      </c>
      <c r="L43" s="1">
        <f t="shared" si="1"/>
        <v>28.72</v>
      </c>
      <c r="M43" s="5" t="s">
        <v>11</v>
      </c>
      <c r="N43" s="13"/>
    </row>
    <row r="44" spans="1:14" ht="24">
      <c r="A44" s="12">
        <v>39</v>
      </c>
      <c r="B44" s="5" t="s">
        <v>282</v>
      </c>
      <c r="C44" s="5" t="s">
        <v>282</v>
      </c>
      <c r="D44" s="5" t="s">
        <v>94</v>
      </c>
      <c r="E44" s="1" t="s">
        <v>78</v>
      </c>
      <c r="F44" s="6" t="s">
        <v>100</v>
      </c>
      <c r="G44" s="5">
        <v>912.2</v>
      </c>
      <c r="H44" s="5">
        <v>15</v>
      </c>
      <c r="I44" s="5" t="s">
        <v>111</v>
      </c>
      <c r="J44" s="5">
        <v>1631.38</v>
      </c>
      <c r="K44" s="5">
        <v>734</v>
      </c>
      <c r="L44" s="1">
        <f t="shared" si="1"/>
        <v>897.3800000000001</v>
      </c>
      <c r="M44" s="5" t="s">
        <v>11</v>
      </c>
      <c r="N44" s="13"/>
    </row>
    <row r="45" spans="1:14" ht="24">
      <c r="A45" s="12">
        <v>40</v>
      </c>
      <c r="B45" s="5" t="s">
        <v>282</v>
      </c>
      <c r="C45" s="5" t="s">
        <v>282</v>
      </c>
      <c r="D45" s="5" t="s">
        <v>94</v>
      </c>
      <c r="E45" s="1" t="s">
        <v>79</v>
      </c>
      <c r="F45" s="6" t="s">
        <v>101</v>
      </c>
      <c r="G45" s="5">
        <v>1449</v>
      </c>
      <c r="H45" s="5">
        <v>15</v>
      </c>
      <c r="I45" s="5" t="s">
        <v>111</v>
      </c>
      <c r="J45" s="5">
        <v>271.74</v>
      </c>
      <c r="K45" s="5">
        <v>122</v>
      </c>
      <c r="L45" s="1">
        <f t="shared" si="1"/>
        <v>149.74</v>
      </c>
      <c r="M45" s="5" t="s">
        <v>11</v>
      </c>
      <c r="N45" s="13"/>
    </row>
    <row r="46" spans="1:14" ht="18" customHeight="1">
      <c r="A46" s="12">
        <v>41</v>
      </c>
      <c r="B46" s="5" t="s">
        <v>277</v>
      </c>
      <c r="C46" s="5" t="s">
        <v>331</v>
      </c>
      <c r="D46" s="1" t="s">
        <v>125</v>
      </c>
      <c r="E46" s="1" t="s">
        <v>116</v>
      </c>
      <c r="F46" s="6">
        <v>48185</v>
      </c>
      <c r="G46" s="1">
        <v>65.5</v>
      </c>
      <c r="H46" s="1">
        <v>12</v>
      </c>
      <c r="I46" s="1" t="s">
        <v>132</v>
      </c>
      <c r="J46" s="1">
        <v>890.87</v>
      </c>
      <c r="K46" s="1">
        <v>401</v>
      </c>
      <c r="L46" s="1">
        <f t="shared" si="1"/>
        <v>489.87</v>
      </c>
      <c r="M46" s="1" t="s">
        <v>71</v>
      </c>
      <c r="N46" s="11"/>
    </row>
    <row r="47" spans="1:14" ht="18" customHeight="1">
      <c r="A47" s="12">
        <v>42</v>
      </c>
      <c r="B47" s="5" t="s">
        <v>283</v>
      </c>
      <c r="C47" s="5" t="s">
        <v>293</v>
      </c>
      <c r="D47" s="5" t="s">
        <v>126</v>
      </c>
      <c r="E47" s="5" t="s">
        <v>117</v>
      </c>
      <c r="F47" s="6">
        <v>2315711</v>
      </c>
      <c r="G47" s="5">
        <v>147</v>
      </c>
      <c r="H47" s="5">
        <v>37.5</v>
      </c>
      <c r="I47" s="5" t="s">
        <v>133</v>
      </c>
      <c r="J47" s="5">
        <v>1395.6</v>
      </c>
      <c r="K47" s="5">
        <v>566</v>
      </c>
      <c r="L47" s="1">
        <f t="shared" si="1"/>
        <v>829.5999999999999</v>
      </c>
      <c r="M47" s="5" t="s">
        <v>11</v>
      </c>
      <c r="N47" s="13"/>
    </row>
    <row r="48" spans="1:14" ht="18" customHeight="1">
      <c r="A48" s="12">
        <v>43</v>
      </c>
      <c r="B48" s="5" t="s">
        <v>283</v>
      </c>
      <c r="C48" s="5" t="s">
        <v>332</v>
      </c>
      <c r="D48" s="5" t="s">
        <v>7</v>
      </c>
      <c r="E48" s="5" t="s">
        <v>118</v>
      </c>
      <c r="F48" s="6">
        <v>60740</v>
      </c>
      <c r="G48" s="5">
        <v>60</v>
      </c>
      <c r="H48" s="5">
        <v>39</v>
      </c>
      <c r="I48" s="5" t="s">
        <v>133</v>
      </c>
      <c r="J48" s="5">
        <v>1079.76</v>
      </c>
      <c r="K48" s="5">
        <v>486</v>
      </c>
      <c r="L48" s="1">
        <f t="shared" si="1"/>
        <v>593.76</v>
      </c>
      <c r="M48" s="5" t="s">
        <v>11</v>
      </c>
      <c r="N48" s="13"/>
    </row>
    <row r="49" spans="1:14" ht="18" customHeight="1">
      <c r="A49" s="12">
        <v>44</v>
      </c>
      <c r="B49" s="5" t="s">
        <v>284</v>
      </c>
      <c r="C49" s="5" t="s">
        <v>302</v>
      </c>
      <c r="D49" s="5" t="s">
        <v>7</v>
      </c>
      <c r="E49" s="5" t="s">
        <v>119</v>
      </c>
      <c r="F49" s="6">
        <v>716973</v>
      </c>
      <c r="G49" s="5">
        <v>48.3</v>
      </c>
      <c r="H49" s="5">
        <v>7.6</v>
      </c>
      <c r="I49" s="5" t="s">
        <v>134</v>
      </c>
      <c r="J49" s="5">
        <v>613.02</v>
      </c>
      <c r="K49" s="5">
        <v>276</v>
      </c>
      <c r="L49" s="1">
        <f t="shared" si="1"/>
        <v>337.02</v>
      </c>
      <c r="M49" s="5" t="s">
        <v>71</v>
      </c>
      <c r="N49" s="13"/>
    </row>
    <row r="50" spans="1:14" ht="18" customHeight="1">
      <c r="A50" s="12">
        <v>45</v>
      </c>
      <c r="B50" s="5" t="s">
        <v>285</v>
      </c>
      <c r="C50" s="5" t="s">
        <v>333</v>
      </c>
      <c r="D50" s="5" t="s">
        <v>128</v>
      </c>
      <c r="E50" s="5" t="s">
        <v>120</v>
      </c>
      <c r="F50" s="6">
        <v>183</v>
      </c>
      <c r="G50" s="5">
        <v>610</v>
      </c>
      <c r="H50" s="5">
        <v>30</v>
      </c>
      <c r="I50" s="5" t="s">
        <v>135</v>
      </c>
      <c r="J50" s="5">
        <v>1161.4</v>
      </c>
      <c r="K50" s="5">
        <v>523</v>
      </c>
      <c r="L50" s="1">
        <f t="shared" si="1"/>
        <v>638.4000000000001</v>
      </c>
      <c r="M50" s="5" t="s">
        <v>11</v>
      </c>
      <c r="N50" s="13"/>
    </row>
    <row r="51" spans="1:14" ht="18" customHeight="1">
      <c r="A51" s="12">
        <v>46</v>
      </c>
      <c r="B51" s="5" t="s">
        <v>286</v>
      </c>
      <c r="C51" s="5" t="s">
        <v>299</v>
      </c>
      <c r="D51" s="5" t="s">
        <v>127</v>
      </c>
      <c r="E51" s="5" t="s">
        <v>121</v>
      </c>
      <c r="F51" s="6" t="s">
        <v>130</v>
      </c>
      <c r="G51" s="5">
        <v>112</v>
      </c>
      <c r="H51" s="5">
        <v>25</v>
      </c>
      <c r="I51" s="5" t="s">
        <v>136</v>
      </c>
      <c r="J51" s="5">
        <v>2323.52</v>
      </c>
      <c r="K51" s="5">
        <v>1046</v>
      </c>
      <c r="L51" s="1">
        <f t="shared" si="1"/>
        <v>1277.52</v>
      </c>
      <c r="M51" s="5" t="s">
        <v>71</v>
      </c>
      <c r="N51" s="13"/>
    </row>
    <row r="52" spans="1:14" ht="18" customHeight="1">
      <c r="A52" s="12">
        <v>47</v>
      </c>
      <c r="B52" s="5" t="s">
        <v>273</v>
      </c>
      <c r="C52" s="5" t="s">
        <v>334</v>
      </c>
      <c r="D52" s="5" t="s">
        <v>129</v>
      </c>
      <c r="E52" s="5" t="s">
        <v>122</v>
      </c>
      <c r="F52" s="6" t="s">
        <v>131</v>
      </c>
      <c r="G52" s="5">
        <v>184.54</v>
      </c>
      <c r="H52" s="5">
        <v>12</v>
      </c>
      <c r="I52" s="5" t="s">
        <v>137</v>
      </c>
      <c r="J52" s="5">
        <v>1634.69</v>
      </c>
      <c r="K52" s="5">
        <v>736</v>
      </c>
      <c r="L52" s="1">
        <f t="shared" si="1"/>
        <v>898.69</v>
      </c>
      <c r="M52" s="5" t="s">
        <v>71</v>
      </c>
      <c r="N52" s="13"/>
    </row>
    <row r="53" spans="1:14" ht="18" customHeight="1">
      <c r="A53" s="12">
        <v>48</v>
      </c>
      <c r="B53" s="5" t="s">
        <v>281</v>
      </c>
      <c r="C53" s="5" t="s">
        <v>335</v>
      </c>
      <c r="D53" s="5" t="s">
        <v>7</v>
      </c>
      <c r="E53" s="5" t="s">
        <v>123</v>
      </c>
      <c r="F53" s="6">
        <v>1201549</v>
      </c>
      <c r="G53" s="5">
        <v>143.2</v>
      </c>
      <c r="H53" s="5">
        <v>21</v>
      </c>
      <c r="I53" s="5" t="s">
        <v>138</v>
      </c>
      <c r="J53" s="5">
        <v>1167.28</v>
      </c>
      <c r="K53" s="5">
        <v>200</v>
      </c>
      <c r="L53" s="1">
        <f t="shared" si="1"/>
        <v>967.28</v>
      </c>
      <c r="M53" s="5" t="s">
        <v>11</v>
      </c>
      <c r="N53" s="13"/>
    </row>
    <row r="54" spans="1:14" ht="18" customHeight="1">
      <c r="A54" s="12">
        <v>49</v>
      </c>
      <c r="B54" s="5" t="s">
        <v>278</v>
      </c>
      <c r="C54" s="5" t="s">
        <v>306</v>
      </c>
      <c r="D54" s="5" t="s">
        <v>6</v>
      </c>
      <c r="E54" s="5" t="s">
        <v>124</v>
      </c>
      <c r="F54" s="6">
        <v>506406</v>
      </c>
      <c r="G54" s="5">
        <v>67.5</v>
      </c>
      <c r="H54" s="5">
        <v>17.4</v>
      </c>
      <c r="I54" s="5" t="s">
        <v>139</v>
      </c>
      <c r="J54" s="5">
        <v>840.78</v>
      </c>
      <c r="K54" s="5">
        <v>289</v>
      </c>
      <c r="L54" s="1">
        <f t="shared" si="1"/>
        <v>551.78</v>
      </c>
      <c r="M54" s="5" t="s">
        <v>11</v>
      </c>
      <c r="N54" s="13"/>
    </row>
    <row r="55" spans="1:14" ht="18" customHeight="1">
      <c r="A55" s="12" t="s">
        <v>14</v>
      </c>
      <c r="B55" s="5" t="s">
        <v>268</v>
      </c>
      <c r="D55" s="1"/>
      <c r="E55" s="1"/>
      <c r="F55" s="1"/>
      <c r="G55" s="14">
        <f>SUM(G56:G95)</f>
        <v>1758.3600000000001</v>
      </c>
      <c r="H55" s="1"/>
      <c r="I55" s="1"/>
      <c r="J55" s="14">
        <f>SUM(J56:J95)</f>
        <v>5983.970000000002</v>
      </c>
      <c r="K55" s="14">
        <f>SUM(K56:K95)</f>
        <v>2500</v>
      </c>
      <c r="L55" s="14">
        <f>SUM(L56:L95)</f>
        <v>3483.9700000000003</v>
      </c>
      <c r="M55" s="1"/>
      <c r="N55" s="11"/>
    </row>
    <row r="56" spans="1:14" ht="18" customHeight="1">
      <c r="A56" s="12">
        <v>1</v>
      </c>
      <c r="B56" s="5" t="s">
        <v>287</v>
      </c>
      <c r="C56" s="5" t="s">
        <v>292</v>
      </c>
      <c r="D56" s="1" t="s">
        <v>165</v>
      </c>
      <c r="E56" s="1" t="s">
        <v>150</v>
      </c>
      <c r="F56" s="6">
        <v>3122</v>
      </c>
      <c r="G56" s="1">
        <v>26.8</v>
      </c>
      <c r="H56" s="1">
        <v>8.5</v>
      </c>
      <c r="I56" s="1" t="s">
        <v>180</v>
      </c>
      <c r="J56" s="1">
        <v>59.7</v>
      </c>
      <c r="K56" s="1">
        <v>27</v>
      </c>
      <c r="L56" s="1">
        <f aca="true" t="shared" si="2" ref="L56:L95">J56-K56</f>
        <v>32.7</v>
      </c>
      <c r="M56" s="1" t="s">
        <v>71</v>
      </c>
      <c r="N56" s="11"/>
    </row>
    <row r="57" spans="1:14" ht="18" customHeight="1">
      <c r="A57" s="12">
        <v>2</v>
      </c>
      <c r="B57" s="5" t="s">
        <v>283</v>
      </c>
      <c r="C57" s="5" t="s">
        <v>293</v>
      </c>
      <c r="D57" s="1" t="s">
        <v>158</v>
      </c>
      <c r="E57" s="1" t="s">
        <v>143</v>
      </c>
      <c r="F57" s="6">
        <v>5313</v>
      </c>
      <c r="G57" s="1">
        <v>26</v>
      </c>
      <c r="H57" s="1">
        <v>10</v>
      </c>
      <c r="I57" s="1" t="s">
        <v>173</v>
      </c>
      <c r="J57" s="1">
        <v>78.9</v>
      </c>
      <c r="K57" s="1">
        <v>36</v>
      </c>
      <c r="L57" s="1">
        <f t="shared" si="2"/>
        <v>42.900000000000006</v>
      </c>
      <c r="M57" s="5" t="s">
        <v>71</v>
      </c>
      <c r="N57" s="11"/>
    </row>
    <row r="58" spans="1:14" ht="18" customHeight="1">
      <c r="A58" s="12">
        <v>3</v>
      </c>
      <c r="B58" s="5" t="s">
        <v>275</v>
      </c>
      <c r="C58" s="5" t="s">
        <v>336</v>
      </c>
      <c r="D58" s="1" t="s">
        <v>254</v>
      </c>
      <c r="E58" s="1" t="s">
        <v>257</v>
      </c>
      <c r="F58" s="6">
        <v>1418</v>
      </c>
      <c r="G58" s="1">
        <v>46</v>
      </c>
      <c r="H58" s="1">
        <v>12</v>
      </c>
      <c r="I58" s="1" t="s">
        <v>250</v>
      </c>
      <c r="J58" s="1">
        <v>375.83</v>
      </c>
      <c r="K58" s="1">
        <v>121</v>
      </c>
      <c r="L58" s="1">
        <f t="shared" si="2"/>
        <v>254.82999999999998</v>
      </c>
      <c r="M58" s="5" t="s">
        <v>71</v>
      </c>
      <c r="N58" s="11"/>
    </row>
    <row r="59" spans="1:14" ht="18" customHeight="1">
      <c r="A59" s="12">
        <v>4</v>
      </c>
      <c r="B59" s="5" t="s">
        <v>275</v>
      </c>
      <c r="C59" s="5" t="s">
        <v>308</v>
      </c>
      <c r="D59" s="1" t="s">
        <v>255</v>
      </c>
      <c r="E59" s="1" t="s">
        <v>258</v>
      </c>
      <c r="F59" s="6" t="s">
        <v>260</v>
      </c>
      <c r="G59" s="1">
        <v>25</v>
      </c>
      <c r="H59" s="1">
        <v>8.5</v>
      </c>
      <c r="I59" s="1" t="s">
        <v>262</v>
      </c>
      <c r="J59" s="1">
        <v>137</v>
      </c>
      <c r="K59" s="1">
        <v>47</v>
      </c>
      <c r="L59" s="1">
        <f t="shared" si="2"/>
        <v>90</v>
      </c>
      <c r="M59" s="5" t="s">
        <v>71</v>
      </c>
      <c r="N59" s="11"/>
    </row>
    <row r="60" spans="1:14" ht="18" customHeight="1">
      <c r="A60" s="12">
        <v>5</v>
      </c>
      <c r="B60" s="5" t="s">
        <v>275</v>
      </c>
      <c r="C60" s="5" t="s">
        <v>295</v>
      </c>
      <c r="D60" s="1" t="s">
        <v>256</v>
      </c>
      <c r="E60" s="1" t="s">
        <v>259</v>
      </c>
      <c r="F60" s="6" t="s">
        <v>261</v>
      </c>
      <c r="G60" s="1">
        <v>106</v>
      </c>
      <c r="H60" s="1">
        <v>10.5</v>
      </c>
      <c r="I60" s="1" t="s">
        <v>263</v>
      </c>
      <c r="J60" s="1">
        <v>462.6</v>
      </c>
      <c r="K60" s="1">
        <v>208</v>
      </c>
      <c r="L60" s="1">
        <f t="shared" si="2"/>
        <v>254.60000000000002</v>
      </c>
      <c r="M60" s="5" t="s">
        <v>71</v>
      </c>
      <c r="N60" s="11"/>
    </row>
    <row r="61" spans="1:14" ht="18" customHeight="1">
      <c r="A61" s="12">
        <v>6</v>
      </c>
      <c r="B61" s="5" t="s">
        <v>275</v>
      </c>
      <c r="C61" s="5" t="s">
        <v>294</v>
      </c>
      <c r="D61" s="5" t="s">
        <v>159</v>
      </c>
      <c r="E61" s="5" t="s">
        <v>144</v>
      </c>
      <c r="F61" s="6">
        <v>2852</v>
      </c>
      <c r="G61" s="5">
        <v>87.54</v>
      </c>
      <c r="H61" s="5">
        <v>6.5</v>
      </c>
      <c r="I61" s="5" t="s">
        <v>174</v>
      </c>
      <c r="J61" s="5">
        <v>179</v>
      </c>
      <c r="K61" s="5">
        <v>81</v>
      </c>
      <c r="L61" s="1">
        <f t="shared" si="2"/>
        <v>98</v>
      </c>
      <c r="M61" s="1" t="s">
        <v>72</v>
      </c>
      <c r="N61" s="13"/>
    </row>
    <row r="62" spans="1:14" ht="18" customHeight="1">
      <c r="A62" s="12">
        <v>7</v>
      </c>
      <c r="B62" s="5" t="s">
        <v>275</v>
      </c>
      <c r="C62" s="5" t="s">
        <v>295</v>
      </c>
      <c r="D62" s="1" t="s">
        <v>164</v>
      </c>
      <c r="E62" s="1" t="s">
        <v>149</v>
      </c>
      <c r="F62" s="6">
        <v>5430</v>
      </c>
      <c r="G62" s="1">
        <v>24</v>
      </c>
      <c r="H62" s="1">
        <v>7.5</v>
      </c>
      <c r="I62" s="1" t="s">
        <v>179</v>
      </c>
      <c r="J62" s="1">
        <v>70.46</v>
      </c>
      <c r="K62" s="1">
        <v>32</v>
      </c>
      <c r="L62" s="1">
        <f t="shared" si="2"/>
        <v>38.459999999999994</v>
      </c>
      <c r="M62" s="1" t="s">
        <v>71</v>
      </c>
      <c r="N62" s="11"/>
    </row>
    <row r="63" spans="1:14" ht="18" customHeight="1">
      <c r="A63" s="12">
        <v>8</v>
      </c>
      <c r="B63" s="5" t="s">
        <v>275</v>
      </c>
      <c r="C63" s="5" t="s">
        <v>295</v>
      </c>
      <c r="D63" s="1" t="s">
        <v>230</v>
      </c>
      <c r="E63" s="1" t="s">
        <v>229</v>
      </c>
      <c r="F63" s="6">
        <v>340</v>
      </c>
      <c r="G63" s="1">
        <v>24</v>
      </c>
      <c r="H63" s="1">
        <v>7.5</v>
      </c>
      <c r="I63" s="1" t="s">
        <v>231</v>
      </c>
      <c r="J63" s="1">
        <v>66.86</v>
      </c>
      <c r="K63" s="1">
        <v>30</v>
      </c>
      <c r="L63" s="1">
        <f t="shared" si="2"/>
        <v>36.86</v>
      </c>
      <c r="M63" s="1" t="s">
        <v>232</v>
      </c>
      <c r="N63" s="11"/>
    </row>
    <row r="64" spans="1:14" ht="18" customHeight="1">
      <c r="A64" s="12">
        <v>9</v>
      </c>
      <c r="B64" s="5" t="s">
        <v>276</v>
      </c>
      <c r="C64" s="5" t="s">
        <v>296</v>
      </c>
      <c r="D64" s="5" t="s">
        <v>167</v>
      </c>
      <c r="E64" s="5" t="s">
        <v>152</v>
      </c>
      <c r="F64" s="6">
        <v>426</v>
      </c>
      <c r="G64" s="1">
        <v>119</v>
      </c>
      <c r="H64" s="1">
        <v>12</v>
      </c>
      <c r="I64" s="5" t="s">
        <v>182</v>
      </c>
      <c r="J64" s="5">
        <v>715.89</v>
      </c>
      <c r="K64" s="5">
        <v>314</v>
      </c>
      <c r="L64" s="1">
        <f t="shared" si="2"/>
        <v>401.89</v>
      </c>
      <c r="M64" s="1" t="s">
        <v>71</v>
      </c>
      <c r="N64" s="13"/>
    </row>
    <row r="65" spans="1:14" ht="18" customHeight="1">
      <c r="A65" s="12">
        <v>10</v>
      </c>
      <c r="B65" s="5" t="s">
        <v>276</v>
      </c>
      <c r="C65" s="5" t="s">
        <v>297</v>
      </c>
      <c r="D65" s="1" t="s">
        <v>170</v>
      </c>
      <c r="E65" s="1" t="s">
        <v>155</v>
      </c>
      <c r="F65" s="6">
        <v>27389</v>
      </c>
      <c r="G65" s="1">
        <v>68.04</v>
      </c>
      <c r="H65" s="1">
        <v>8.8</v>
      </c>
      <c r="I65" s="1" t="s">
        <v>185</v>
      </c>
      <c r="J65" s="1">
        <v>302.34</v>
      </c>
      <c r="K65" s="1">
        <v>132</v>
      </c>
      <c r="L65" s="1">
        <f t="shared" si="2"/>
        <v>170.33999999999997</v>
      </c>
      <c r="M65" s="5" t="s">
        <v>72</v>
      </c>
      <c r="N65" s="11"/>
    </row>
    <row r="66" spans="1:14" ht="18" customHeight="1">
      <c r="A66" s="12">
        <v>11</v>
      </c>
      <c r="B66" s="5" t="s">
        <v>286</v>
      </c>
      <c r="C66" s="5" t="s">
        <v>298</v>
      </c>
      <c r="D66" s="1" t="s">
        <v>160</v>
      </c>
      <c r="E66" s="1" t="s">
        <v>145</v>
      </c>
      <c r="F66" s="6">
        <v>7078</v>
      </c>
      <c r="G66" s="1">
        <v>69.24</v>
      </c>
      <c r="H66" s="1">
        <v>6.25</v>
      </c>
      <c r="I66" s="1" t="s">
        <v>175</v>
      </c>
      <c r="J66" s="1">
        <v>109</v>
      </c>
      <c r="K66" s="1">
        <v>49</v>
      </c>
      <c r="L66" s="1">
        <f t="shared" si="2"/>
        <v>60</v>
      </c>
      <c r="M66" s="5" t="s">
        <v>72</v>
      </c>
      <c r="N66" s="11"/>
    </row>
    <row r="67" spans="1:14" ht="18" customHeight="1">
      <c r="A67" s="12">
        <v>12</v>
      </c>
      <c r="B67" s="5" t="s">
        <v>286</v>
      </c>
      <c r="C67" s="5" t="s">
        <v>299</v>
      </c>
      <c r="D67" s="1" t="s">
        <v>162</v>
      </c>
      <c r="E67" s="1" t="s">
        <v>264</v>
      </c>
      <c r="F67" s="6">
        <v>10438</v>
      </c>
      <c r="G67" s="1">
        <v>43.6</v>
      </c>
      <c r="H67" s="1">
        <v>5.4</v>
      </c>
      <c r="I67" s="1" t="s">
        <v>265</v>
      </c>
      <c r="J67" s="1">
        <v>47.57</v>
      </c>
      <c r="K67" s="1">
        <v>21</v>
      </c>
      <c r="L67" s="1">
        <f t="shared" si="2"/>
        <v>26.57</v>
      </c>
      <c r="M67" s="1" t="s">
        <v>72</v>
      </c>
      <c r="N67" s="11"/>
    </row>
    <row r="68" spans="1:14" ht="18" customHeight="1">
      <c r="A68" s="12">
        <v>13</v>
      </c>
      <c r="B68" s="5" t="s">
        <v>286</v>
      </c>
      <c r="C68" s="5" t="s">
        <v>300</v>
      </c>
      <c r="D68" s="1" t="s">
        <v>161</v>
      </c>
      <c r="E68" s="1" t="s">
        <v>146</v>
      </c>
      <c r="F68" s="6">
        <v>242</v>
      </c>
      <c r="G68" s="1">
        <v>36</v>
      </c>
      <c r="H68" s="1">
        <v>8.5</v>
      </c>
      <c r="I68" s="1" t="s">
        <v>176</v>
      </c>
      <c r="J68" s="1">
        <v>28.89</v>
      </c>
      <c r="K68" s="1">
        <v>13</v>
      </c>
      <c r="L68" s="1">
        <f t="shared" si="2"/>
        <v>15.89</v>
      </c>
      <c r="M68" s="1" t="s">
        <v>72</v>
      </c>
      <c r="N68" s="11"/>
    </row>
    <row r="69" spans="1:14" ht="18" customHeight="1">
      <c r="A69" s="12">
        <v>14</v>
      </c>
      <c r="B69" s="5" t="s">
        <v>286</v>
      </c>
      <c r="C69" s="5" t="s">
        <v>299</v>
      </c>
      <c r="D69" s="1" t="s">
        <v>162</v>
      </c>
      <c r="E69" s="1" t="s">
        <v>147</v>
      </c>
      <c r="F69" s="6">
        <v>2716</v>
      </c>
      <c r="G69" s="1">
        <v>27.04</v>
      </c>
      <c r="H69" s="1">
        <v>8</v>
      </c>
      <c r="I69" s="1" t="s">
        <v>177</v>
      </c>
      <c r="J69" s="1">
        <v>78.88</v>
      </c>
      <c r="K69" s="1">
        <v>35</v>
      </c>
      <c r="L69" s="1">
        <f t="shared" si="2"/>
        <v>43.879999999999995</v>
      </c>
      <c r="M69" s="1" t="s">
        <v>72</v>
      </c>
      <c r="N69" s="11"/>
    </row>
    <row r="70" spans="1:14" ht="18" customHeight="1">
      <c r="A70" s="12">
        <v>15</v>
      </c>
      <c r="B70" s="5" t="s">
        <v>277</v>
      </c>
      <c r="C70" s="5" t="s">
        <v>301</v>
      </c>
      <c r="D70" s="5" t="s">
        <v>157</v>
      </c>
      <c r="E70" s="5" t="s">
        <v>142</v>
      </c>
      <c r="F70" s="6">
        <v>631</v>
      </c>
      <c r="G70" s="1">
        <v>47</v>
      </c>
      <c r="H70" s="1">
        <v>8.5</v>
      </c>
      <c r="I70" s="5" t="s">
        <v>186</v>
      </c>
      <c r="J70" s="5">
        <v>149.28</v>
      </c>
      <c r="K70" s="1">
        <v>67</v>
      </c>
      <c r="L70" s="1">
        <f t="shared" si="2"/>
        <v>82.28</v>
      </c>
      <c r="M70" s="5" t="s">
        <v>72</v>
      </c>
      <c r="N70" s="13"/>
    </row>
    <row r="71" spans="1:14" ht="18" customHeight="1">
      <c r="A71" s="12">
        <v>16</v>
      </c>
      <c r="B71" s="5" t="s">
        <v>284</v>
      </c>
      <c r="C71" s="5" t="s">
        <v>302</v>
      </c>
      <c r="D71" s="5" t="s">
        <v>239</v>
      </c>
      <c r="E71" s="5" t="s">
        <v>241</v>
      </c>
      <c r="F71" s="6">
        <v>2015</v>
      </c>
      <c r="G71" s="1">
        <v>26</v>
      </c>
      <c r="H71" s="1">
        <v>10</v>
      </c>
      <c r="I71" s="5" t="s">
        <v>243</v>
      </c>
      <c r="J71" s="5">
        <v>99.4</v>
      </c>
      <c r="K71" s="1">
        <v>45</v>
      </c>
      <c r="L71" s="1">
        <f t="shared" si="2"/>
        <v>54.400000000000006</v>
      </c>
      <c r="M71" s="5" t="s">
        <v>71</v>
      </c>
      <c r="N71" s="13"/>
    </row>
    <row r="72" spans="1:14" ht="18" customHeight="1">
      <c r="A72" s="12">
        <v>17</v>
      </c>
      <c r="B72" s="5" t="s">
        <v>284</v>
      </c>
      <c r="C72" s="5" t="s">
        <v>302</v>
      </c>
      <c r="D72" s="5" t="s">
        <v>240</v>
      </c>
      <c r="E72" s="5" t="s">
        <v>242</v>
      </c>
      <c r="F72" s="6">
        <v>6490</v>
      </c>
      <c r="G72" s="1">
        <v>28</v>
      </c>
      <c r="H72" s="1">
        <v>4.5</v>
      </c>
      <c r="I72" s="5" t="s">
        <v>244</v>
      </c>
      <c r="J72" s="5">
        <v>78</v>
      </c>
      <c r="K72" s="1">
        <v>13</v>
      </c>
      <c r="L72" s="1">
        <f t="shared" si="2"/>
        <v>65</v>
      </c>
      <c r="M72" s="5" t="s">
        <v>11</v>
      </c>
      <c r="N72" s="13"/>
    </row>
    <row r="73" spans="1:14" ht="18" customHeight="1">
      <c r="A73" s="12">
        <v>18</v>
      </c>
      <c r="B73" s="5" t="s">
        <v>280</v>
      </c>
      <c r="C73" s="5" t="s">
        <v>303</v>
      </c>
      <c r="D73" s="1" t="s">
        <v>163</v>
      </c>
      <c r="E73" s="1" t="s">
        <v>148</v>
      </c>
      <c r="F73" s="6">
        <v>1137</v>
      </c>
      <c r="G73" s="1">
        <v>25.6</v>
      </c>
      <c r="H73" s="1">
        <v>6.5</v>
      </c>
      <c r="I73" s="1" t="s">
        <v>178</v>
      </c>
      <c r="J73" s="1">
        <v>53.8</v>
      </c>
      <c r="K73" s="1">
        <v>24</v>
      </c>
      <c r="L73" s="1">
        <f t="shared" si="2"/>
        <v>29.799999999999997</v>
      </c>
      <c r="M73" s="1" t="s">
        <v>71</v>
      </c>
      <c r="N73" s="11"/>
    </row>
    <row r="74" spans="1:14" ht="18" customHeight="1">
      <c r="A74" s="12">
        <v>19</v>
      </c>
      <c r="B74" s="5" t="s">
        <v>288</v>
      </c>
      <c r="C74" s="5" t="s">
        <v>304</v>
      </c>
      <c r="D74" s="1" t="s">
        <v>166</v>
      </c>
      <c r="E74" s="1" t="s">
        <v>151</v>
      </c>
      <c r="F74" s="6" t="s">
        <v>171</v>
      </c>
      <c r="G74" s="1">
        <v>85</v>
      </c>
      <c r="H74" s="1">
        <v>7.5</v>
      </c>
      <c r="I74" s="1" t="s">
        <v>181</v>
      </c>
      <c r="J74" s="1">
        <v>335.16</v>
      </c>
      <c r="K74" s="1">
        <v>140</v>
      </c>
      <c r="L74" s="1">
        <f t="shared" si="2"/>
        <v>195.16000000000003</v>
      </c>
      <c r="M74" s="1" t="s">
        <v>71</v>
      </c>
      <c r="N74" s="11"/>
    </row>
    <row r="75" spans="1:14" ht="18" customHeight="1">
      <c r="A75" s="12">
        <v>20</v>
      </c>
      <c r="B75" s="5" t="s">
        <v>281</v>
      </c>
      <c r="C75" s="5" t="s">
        <v>337</v>
      </c>
      <c r="D75" s="1" t="s">
        <v>156</v>
      </c>
      <c r="E75" s="1" t="s">
        <v>140</v>
      </c>
      <c r="F75" s="6">
        <v>13689</v>
      </c>
      <c r="G75" s="1">
        <v>26.6</v>
      </c>
      <c r="H75" s="1">
        <v>12</v>
      </c>
      <c r="I75" s="1" t="s">
        <v>172</v>
      </c>
      <c r="J75" s="1">
        <v>71.03</v>
      </c>
      <c r="K75" s="1">
        <v>32</v>
      </c>
      <c r="L75" s="1">
        <f t="shared" si="2"/>
        <v>39.03</v>
      </c>
      <c r="M75" s="1" t="s">
        <v>11</v>
      </c>
      <c r="N75" s="11"/>
    </row>
    <row r="76" spans="1:14" ht="18" customHeight="1">
      <c r="A76" s="12">
        <v>21</v>
      </c>
      <c r="B76" s="5" t="s">
        <v>281</v>
      </c>
      <c r="C76" s="5" t="s">
        <v>337</v>
      </c>
      <c r="D76" s="5" t="s">
        <v>156</v>
      </c>
      <c r="E76" s="5" t="s">
        <v>141</v>
      </c>
      <c r="F76" s="6">
        <v>21792</v>
      </c>
      <c r="G76" s="1">
        <v>30</v>
      </c>
      <c r="H76" s="1">
        <v>12</v>
      </c>
      <c r="I76" s="5" t="s">
        <v>172</v>
      </c>
      <c r="J76" s="5">
        <v>59.81</v>
      </c>
      <c r="K76" s="1">
        <v>26</v>
      </c>
      <c r="L76" s="1">
        <f t="shared" si="2"/>
        <v>33.81</v>
      </c>
      <c r="M76" s="1" t="s">
        <v>11</v>
      </c>
      <c r="N76" s="13"/>
    </row>
    <row r="77" spans="1:14" ht="18" customHeight="1">
      <c r="A77" s="12">
        <v>22</v>
      </c>
      <c r="B77" s="5" t="s">
        <v>278</v>
      </c>
      <c r="C77" s="5" t="s">
        <v>305</v>
      </c>
      <c r="D77" s="5" t="s">
        <v>168</v>
      </c>
      <c r="E77" s="5" t="s">
        <v>153</v>
      </c>
      <c r="F77" s="6">
        <v>5170</v>
      </c>
      <c r="G77" s="1">
        <v>26.04</v>
      </c>
      <c r="H77" s="1">
        <v>12</v>
      </c>
      <c r="I77" s="5" t="s">
        <v>183</v>
      </c>
      <c r="J77" s="5">
        <v>160.03</v>
      </c>
      <c r="K77" s="5">
        <v>69</v>
      </c>
      <c r="L77" s="1">
        <f t="shared" si="2"/>
        <v>91.03</v>
      </c>
      <c r="M77" s="5" t="s">
        <v>71</v>
      </c>
      <c r="N77" s="13"/>
    </row>
    <row r="78" spans="1:14" ht="18" customHeight="1">
      <c r="A78" s="12">
        <v>23</v>
      </c>
      <c r="B78" s="5" t="s">
        <v>278</v>
      </c>
      <c r="C78" s="5" t="s">
        <v>306</v>
      </c>
      <c r="D78" s="5" t="s">
        <v>227</v>
      </c>
      <c r="E78" s="5" t="s">
        <v>226</v>
      </c>
      <c r="F78" s="6">
        <v>818</v>
      </c>
      <c r="G78" s="1">
        <v>22.5</v>
      </c>
      <c r="H78" s="1">
        <v>7</v>
      </c>
      <c r="I78" s="5" t="s">
        <v>228</v>
      </c>
      <c r="J78" s="5">
        <v>71.06</v>
      </c>
      <c r="K78" s="5">
        <v>32</v>
      </c>
      <c r="L78" s="1">
        <f t="shared" si="2"/>
        <v>39.06</v>
      </c>
      <c r="M78" s="5" t="s">
        <v>71</v>
      </c>
      <c r="N78" s="13"/>
    </row>
    <row r="79" spans="1:14" ht="18" customHeight="1">
      <c r="A79" s="12">
        <v>24</v>
      </c>
      <c r="B79" s="5" t="s">
        <v>278</v>
      </c>
      <c r="C79" s="5" t="s">
        <v>306</v>
      </c>
      <c r="D79" s="5" t="s">
        <v>169</v>
      </c>
      <c r="E79" s="5" t="s">
        <v>154</v>
      </c>
      <c r="F79" s="6">
        <v>9658</v>
      </c>
      <c r="G79" s="1">
        <v>31.2</v>
      </c>
      <c r="H79" s="1">
        <v>7</v>
      </c>
      <c r="I79" s="5" t="s">
        <v>184</v>
      </c>
      <c r="J79" s="5">
        <v>104.7</v>
      </c>
      <c r="K79" s="5">
        <v>47</v>
      </c>
      <c r="L79" s="1">
        <f t="shared" si="2"/>
        <v>57.7</v>
      </c>
      <c r="M79" s="5" t="s">
        <v>71</v>
      </c>
      <c r="N79" s="13"/>
    </row>
    <row r="80" spans="1:14" ht="18" customHeight="1">
      <c r="A80" s="12">
        <v>25</v>
      </c>
      <c r="B80" s="5" t="s">
        <v>283</v>
      </c>
      <c r="C80" s="5" t="s">
        <v>293</v>
      </c>
      <c r="D80" s="1" t="s">
        <v>236</v>
      </c>
      <c r="E80" s="1" t="s">
        <v>237</v>
      </c>
      <c r="F80" s="6">
        <v>2828</v>
      </c>
      <c r="G80" s="1">
        <v>20.5</v>
      </c>
      <c r="H80" s="1">
        <v>8.5</v>
      </c>
      <c r="I80" s="1" t="s">
        <v>238</v>
      </c>
      <c r="J80" s="1">
        <v>90.3</v>
      </c>
      <c r="K80" s="1">
        <v>38</v>
      </c>
      <c r="L80" s="1">
        <f t="shared" si="2"/>
        <v>52.3</v>
      </c>
      <c r="M80" s="1" t="s">
        <v>71</v>
      </c>
      <c r="N80" s="11"/>
    </row>
    <row r="81" spans="1:14" ht="18" customHeight="1">
      <c r="A81" s="12">
        <v>26</v>
      </c>
      <c r="B81" s="5" t="s">
        <v>283</v>
      </c>
      <c r="C81" s="5" t="s">
        <v>307</v>
      </c>
      <c r="D81" s="1" t="s">
        <v>196</v>
      </c>
      <c r="E81" s="1" t="s">
        <v>209</v>
      </c>
      <c r="F81" s="6">
        <v>1820</v>
      </c>
      <c r="G81" s="1">
        <v>18.4</v>
      </c>
      <c r="H81" s="1">
        <v>9</v>
      </c>
      <c r="I81" s="1" t="s">
        <v>222</v>
      </c>
      <c r="J81" s="1">
        <v>79</v>
      </c>
      <c r="K81" s="1">
        <v>36</v>
      </c>
      <c r="L81" s="1">
        <f t="shared" si="2"/>
        <v>43</v>
      </c>
      <c r="M81" s="1" t="s">
        <v>71</v>
      </c>
      <c r="N81" s="11"/>
    </row>
    <row r="82" spans="1:14" ht="18" customHeight="1">
      <c r="A82" s="12">
        <v>27</v>
      </c>
      <c r="B82" s="5" t="s">
        <v>283</v>
      </c>
      <c r="C82" s="5" t="s">
        <v>307</v>
      </c>
      <c r="D82" s="5" t="s">
        <v>196</v>
      </c>
      <c r="E82" s="5" t="s">
        <v>210</v>
      </c>
      <c r="F82" s="6">
        <v>2009</v>
      </c>
      <c r="G82" s="5">
        <v>16.5</v>
      </c>
      <c r="H82" s="5">
        <v>12</v>
      </c>
      <c r="I82" s="5" t="s">
        <v>222</v>
      </c>
      <c r="J82" s="5">
        <v>80.2</v>
      </c>
      <c r="K82" s="5">
        <v>36</v>
      </c>
      <c r="L82" s="1">
        <f t="shared" si="2"/>
        <v>44.2</v>
      </c>
      <c r="M82" s="5" t="s">
        <v>71</v>
      </c>
      <c r="N82" s="13"/>
    </row>
    <row r="83" spans="1:14" ht="18" customHeight="1">
      <c r="A83" s="12">
        <v>28</v>
      </c>
      <c r="B83" s="5" t="s">
        <v>275</v>
      </c>
      <c r="C83" s="5" t="s">
        <v>308</v>
      </c>
      <c r="D83" s="1" t="s">
        <v>189</v>
      </c>
      <c r="E83" s="1" t="s">
        <v>202</v>
      </c>
      <c r="F83" s="6">
        <v>2785</v>
      </c>
      <c r="G83" s="1">
        <v>80</v>
      </c>
      <c r="H83" s="1">
        <v>8.5</v>
      </c>
      <c r="I83" s="1" t="s">
        <v>174</v>
      </c>
      <c r="J83" s="1">
        <v>280</v>
      </c>
      <c r="K83" s="1">
        <v>126</v>
      </c>
      <c r="L83" s="1">
        <f t="shared" si="2"/>
        <v>154</v>
      </c>
      <c r="M83" s="1" t="s">
        <v>72</v>
      </c>
      <c r="N83" s="11"/>
    </row>
    <row r="84" spans="1:14" ht="18" customHeight="1">
      <c r="A84" s="12">
        <v>29</v>
      </c>
      <c r="B84" s="5" t="s">
        <v>286</v>
      </c>
      <c r="C84" s="5" t="s">
        <v>309</v>
      </c>
      <c r="D84" s="1" t="s">
        <v>190</v>
      </c>
      <c r="E84" s="1" t="s">
        <v>203</v>
      </c>
      <c r="F84" s="6">
        <v>15432</v>
      </c>
      <c r="G84" s="1">
        <v>57</v>
      </c>
      <c r="H84" s="1">
        <v>7.5</v>
      </c>
      <c r="I84" s="1" t="s">
        <v>175</v>
      </c>
      <c r="J84" s="1">
        <v>211.76</v>
      </c>
      <c r="K84" s="1">
        <v>94</v>
      </c>
      <c r="L84" s="1">
        <f t="shared" si="2"/>
        <v>117.75999999999999</v>
      </c>
      <c r="M84" s="1" t="s">
        <v>72</v>
      </c>
      <c r="N84" s="11"/>
    </row>
    <row r="85" spans="1:14" ht="18" customHeight="1">
      <c r="A85" s="12">
        <v>30</v>
      </c>
      <c r="B85" s="5" t="s">
        <v>284</v>
      </c>
      <c r="C85" s="5" t="s">
        <v>310</v>
      </c>
      <c r="D85" s="1" t="s">
        <v>197</v>
      </c>
      <c r="E85" s="1" t="s">
        <v>211</v>
      </c>
      <c r="F85" s="6">
        <v>1800</v>
      </c>
      <c r="G85" s="1">
        <v>60.6</v>
      </c>
      <c r="H85" s="1">
        <v>5</v>
      </c>
      <c r="I85" s="1" t="s">
        <v>223</v>
      </c>
      <c r="J85" s="1">
        <v>98.07</v>
      </c>
      <c r="K85" s="1">
        <v>30</v>
      </c>
      <c r="L85" s="1">
        <f t="shared" si="2"/>
        <v>68.07</v>
      </c>
      <c r="M85" s="1" t="s">
        <v>11</v>
      </c>
      <c r="N85" s="11"/>
    </row>
    <row r="86" spans="1:14" ht="18" customHeight="1">
      <c r="A86" s="12">
        <v>31</v>
      </c>
      <c r="B86" s="5" t="s">
        <v>280</v>
      </c>
      <c r="C86" s="5" t="s">
        <v>280</v>
      </c>
      <c r="D86" s="1" t="s">
        <v>193</v>
      </c>
      <c r="E86" s="1" t="s">
        <v>206</v>
      </c>
      <c r="F86" s="6">
        <v>1965</v>
      </c>
      <c r="G86" s="1">
        <v>67.4</v>
      </c>
      <c r="H86" s="1">
        <v>6.5</v>
      </c>
      <c r="I86" s="1" t="s">
        <v>219</v>
      </c>
      <c r="J86" s="1">
        <v>304.3</v>
      </c>
      <c r="K86" s="1">
        <v>96</v>
      </c>
      <c r="L86" s="1">
        <f t="shared" si="2"/>
        <v>208.3</v>
      </c>
      <c r="M86" s="1" t="s">
        <v>71</v>
      </c>
      <c r="N86" s="11"/>
    </row>
    <row r="87" spans="1:14" ht="18" customHeight="1">
      <c r="A87" s="12">
        <v>32</v>
      </c>
      <c r="B87" s="5" t="s">
        <v>280</v>
      </c>
      <c r="C87" s="5" t="s">
        <v>311</v>
      </c>
      <c r="D87" s="1" t="s">
        <v>194</v>
      </c>
      <c r="E87" s="1" t="s">
        <v>207</v>
      </c>
      <c r="F87" s="6">
        <v>592</v>
      </c>
      <c r="G87" s="1">
        <v>37</v>
      </c>
      <c r="H87" s="1">
        <v>7.5</v>
      </c>
      <c r="I87" s="1" t="s">
        <v>220</v>
      </c>
      <c r="J87" s="1">
        <v>184.6</v>
      </c>
      <c r="K87" s="1">
        <v>61</v>
      </c>
      <c r="L87" s="1">
        <f t="shared" si="2"/>
        <v>123.6</v>
      </c>
      <c r="M87" s="1" t="s">
        <v>71</v>
      </c>
      <c r="N87" s="11"/>
    </row>
    <row r="88" spans="1:14" ht="18" customHeight="1">
      <c r="A88" s="12">
        <v>33</v>
      </c>
      <c r="B88" s="5" t="s">
        <v>280</v>
      </c>
      <c r="C88" s="5" t="s">
        <v>312</v>
      </c>
      <c r="D88" s="1" t="s">
        <v>195</v>
      </c>
      <c r="E88" s="1" t="s">
        <v>208</v>
      </c>
      <c r="F88" s="6">
        <v>115</v>
      </c>
      <c r="G88" s="1">
        <v>45.4</v>
      </c>
      <c r="H88" s="1">
        <v>10</v>
      </c>
      <c r="I88" s="1" t="s">
        <v>221</v>
      </c>
      <c r="J88" s="1">
        <v>205.2</v>
      </c>
      <c r="K88" s="1">
        <v>92</v>
      </c>
      <c r="L88" s="1">
        <f t="shared" si="2"/>
        <v>113.19999999999999</v>
      </c>
      <c r="M88" s="1" t="s">
        <v>71</v>
      </c>
      <c r="N88" s="11"/>
    </row>
    <row r="89" spans="1:14" ht="18" customHeight="1">
      <c r="A89" s="12">
        <v>34</v>
      </c>
      <c r="B89" s="5" t="s">
        <v>281</v>
      </c>
      <c r="C89" s="5" t="s">
        <v>313</v>
      </c>
      <c r="D89" s="1" t="s">
        <v>188</v>
      </c>
      <c r="E89" s="1" t="s">
        <v>201</v>
      </c>
      <c r="F89" s="6" t="s">
        <v>214</v>
      </c>
      <c r="G89" s="1">
        <v>27</v>
      </c>
      <c r="H89" s="1">
        <v>9</v>
      </c>
      <c r="I89" s="1" t="s">
        <v>216</v>
      </c>
      <c r="J89" s="1">
        <v>87.8</v>
      </c>
      <c r="K89" s="1">
        <v>40</v>
      </c>
      <c r="L89" s="1">
        <f t="shared" si="2"/>
        <v>47.8</v>
      </c>
      <c r="M89" s="1" t="s">
        <v>71</v>
      </c>
      <c r="N89" s="11"/>
    </row>
    <row r="90" spans="1:14" ht="18" customHeight="1">
      <c r="A90" s="12">
        <v>35</v>
      </c>
      <c r="B90" s="5" t="s">
        <v>278</v>
      </c>
      <c r="C90" s="5" t="s">
        <v>306</v>
      </c>
      <c r="D90" s="1" t="s">
        <v>191</v>
      </c>
      <c r="E90" s="1" t="s">
        <v>204</v>
      </c>
      <c r="F90" s="6">
        <v>8128</v>
      </c>
      <c r="G90" s="1">
        <v>12</v>
      </c>
      <c r="H90" s="1">
        <v>12</v>
      </c>
      <c r="I90" s="1" t="s">
        <v>217</v>
      </c>
      <c r="J90" s="1">
        <v>34.2</v>
      </c>
      <c r="K90" s="1">
        <v>15</v>
      </c>
      <c r="L90" s="1">
        <f t="shared" si="2"/>
        <v>19.200000000000003</v>
      </c>
      <c r="M90" s="1" t="s">
        <v>11</v>
      </c>
      <c r="N90" s="11"/>
    </row>
    <row r="91" spans="1:14" ht="18" customHeight="1">
      <c r="A91" s="12">
        <v>36</v>
      </c>
      <c r="B91" s="5" t="s">
        <v>278</v>
      </c>
      <c r="C91" s="5" t="s">
        <v>314</v>
      </c>
      <c r="D91" s="1" t="s">
        <v>187</v>
      </c>
      <c r="E91" s="1" t="s">
        <v>200</v>
      </c>
      <c r="F91" s="6">
        <v>6111</v>
      </c>
      <c r="G91" s="1">
        <v>24.96</v>
      </c>
      <c r="H91" s="1">
        <v>6.5</v>
      </c>
      <c r="I91" s="1" t="s">
        <v>215</v>
      </c>
      <c r="J91" s="1">
        <v>71.5</v>
      </c>
      <c r="K91" s="1">
        <v>32</v>
      </c>
      <c r="L91" s="1">
        <f t="shared" si="2"/>
        <v>39.5</v>
      </c>
      <c r="M91" s="1" t="s">
        <v>71</v>
      </c>
      <c r="N91" s="11"/>
    </row>
    <row r="92" spans="1:14" ht="18" customHeight="1">
      <c r="A92" s="12">
        <v>37</v>
      </c>
      <c r="B92" s="5" t="s">
        <v>278</v>
      </c>
      <c r="C92" s="5" t="s">
        <v>305</v>
      </c>
      <c r="D92" s="1" t="s">
        <v>198</v>
      </c>
      <c r="E92" s="1" t="s">
        <v>212</v>
      </c>
      <c r="F92" s="6">
        <v>14766</v>
      </c>
      <c r="G92" s="1">
        <v>113.7</v>
      </c>
      <c r="H92" s="1">
        <v>9</v>
      </c>
      <c r="I92" s="1" t="s">
        <v>224</v>
      </c>
      <c r="J92" s="1">
        <v>115.76</v>
      </c>
      <c r="K92" s="1">
        <v>52</v>
      </c>
      <c r="L92" s="1">
        <f t="shared" si="2"/>
        <v>63.760000000000005</v>
      </c>
      <c r="M92" s="1" t="s">
        <v>11</v>
      </c>
      <c r="N92" s="11"/>
    </row>
    <row r="93" spans="1:14" ht="18" customHeight="1">
      <c r="A93" s="12">
        <v>38</v>
      </c>
      <c r="B93" s="5" t="s">
        <v>278</v>
      </c>
      <c r="C93" s="5" t="s">
        <v>306</v>
      </c>
      <c r="D93" s="1" t="s">
        <v>234</v>
      </c>
      <c r="E93" s="1" t="s">
        <v>233</v>
      </c>
      <c r="F93" s="6">
        <v>391</v>
      </c>
      <c r="G93" s="1">
        <v>24.1</v>
      </c>
      <c r="H93" s="1">
        <v>7</v>
      </c>
      <c r="I93" s="1" t="s">
        <v>235</v>
      </c>
      <c r="J93" s="1">
        <v>70.67</v>
      </c>
      <c r="K93" s="1">
        <v>32</v>
      </c>
      <c r="L93" s="1">
        <f t="shared" si="2"/>
        <v>38.67</v>
      </c>
      <c r="M93" s="1" t="s">
        <v>232</v>
      </c>
      <c r="N93" s="11"/>
    </row>
    <row r="94" spans="1:14" ht="18" customHeight="1">
      <c r="A94" s="12">
        <v>39</v>
      </c>
      <c r="B94" s="5" t="s">
        <v>278</v>
      </c>
      <c r="C94" s="5" t="s">
        <v>306</v>
      </c>
      <c r="D94" s="5" t="s">
        <v>199</v>
      </c>
      <c r="E94" s="5" t="s">
        <v>213</v>
      </c>
      <c r="F94" s="6">
        <v>2382</v>
      </c>
      <c r="G94" s="5">
        <v>33.1</v>
      </c>
      <c r="H94" s="5">
        <v>8.5</v>
      </c>
      <c r="I94" s="5" t="s">
        <v>225</v>
      </c>
      <c r="J94" s="5">
        <v>116.5</v>
      </c>
      <c r="K94" s="5">
        <v>52</v>
      </c>
      <c r="L94" s="1">
        <f t="shared" si="2"/>
        <v>64.5</v>
      </c>
      <c r="M94" s="5" t="s">
        <v>71</v>
      </c>
      <c r="N94" s="13"/>
    </row>
    <row r="95" spans="1:14" ht="18" customHeight="1">
      <c r="A95" s="12">
        <v>40</v>
      </c>
      <c r="B95" s="5" t="s">
        <v>279</v>
      </c>
      <c r="C95" s="5" t="s">
        <v>315</v>
      </c>
      <c r="D95" s="1" t="s">
        <v>192</v>
      </c>
      <c r="E95" s="1" t="s">
        <v>205</v>
      </c>
      <c r="F95" s="6">
        <v>509</v>
      </c>
      <c r="G95" s="1">
        <v>44.5</v>
      </c>
      <c r="H95" s="1">
        <v>4.5</v>
      </c>
      <c r="I95" s="1" t="s">
        <v>218</v>
      </c>
      <c r="J95" s="1">
        <v>58.92</v>
      </c>
      <c r="K95" s="1">
        <v>27</v>
      </c>
      <c r="L95" s="1">
        <f t="shared" si="2"/>
        <v>31.92</v>
      </c>
      <c r="M95" s="1" t="s">
        <v>72</v>
      </c>
      <c r="N95" s="11"/>
    </row>
    <row r="96" spans="1:3" ht="12">
      <c r="A96" s="3"/>
      <c r="B96" s="3"/>
      <c r="C96" s="3"/>
    </row>
    <row r="97" spans="1:3" ht="12">
      <c r="A97" s="3"/>
      <c r="B97" s="3"/>
      <c r="C97" s="3"/>
    </row>
    <row r="98" spans="1:3" ht="12">
      <c r="A98" s="3"/>
      <c r="B98" s="3"/>
      <c r="C98" s="3"/>
    </row>
    <row r="99" spans="1:3" ht="12">
      <c r="A99" s="3"/>
      <c r="B99" s="3"/>
      <c r="C99" s="3"/>
    </row>
    <row r="100" spans="1:3" ht="12">
      <c r="A100" s="3"/>
      <c r="B100" s="3"/>
      <c r="C100" s="3"/>
    </row>
    <row r="101" spans="1:3" ht="12">
      <c r="A101" s="3"/>
      <c r="B101" s="3"/>
      <c r="C101" s="3"/>
    </row>
    <row r="102" spans="1:3" ht="12">
      <c r="A102" s="3"/>
      <c r="B102" s="3"/>
      <c r="C102" s="3"/>
    </row>
    <row r="103" spans="1:3" ht="12">
      <c r="A103" s="3"/>
      <c r="B103" s="3"/>
      <c r="C103" s="3"/>
    </row>
    <row r="104" spans="1:3" ht="12">
      <c r="A104" s="3"/>
      <c r="B104" s="3"/>
      <c r="C104" s="3"/>
    </row>
    <row r="105" spans="1:3" ht="12">
      <c r="A105" s="3"/>
      <c r="B105" s="3"/>
      <c r="C105" s="3"/>
    </row>
    <row r="106" spans="1:3" ht="12">
      <c r="A106" s="3"/>
      <c r="B106" s="3"/>
      <c r="C106" s="3"/>
    </row>
    <row r="107" spans="1:3" ht="12">
      <c r="A107" s="3"/>
      <c r="B107" s="3"/>
      <c r="C107" s="3"/>
    </row>
    <row r="108" spans="1:3" ht="12">
      <c r="A108" s="3"/>
      <c r="B108" s="3"/>
      <c r="C108" s="3"/>
    </row>
    <row r="109" spans="1:3" ht="12">
      <c r="A109" s="3"/>
      <c r="B109" s="3"/>
      <c r="C109" s="3"/>
    </row>
    <row r="110" spans="1:3" ht="12">
      <c r="A110" s="3"/>
      <c r="B110" s="3"/>
      <c r="C110" s="3"/>
    </row>
    <row r="111" spans="1:3" ht="12">
      <c r="A111" s="3"/>
      <c r="B111" s="3"/>
      <c r="C111" s="3"/>
    </row>
    <row r="112" spans="1:3" ht="12">
      <c r="A112" s="3"/>
      <c r="B112" s="3"/>
      <c r="C112" s="3"/>
    </row>
    <row r="113" spans="1:3" ht="12">
      <c r="A113" s="3"/>
      <c r="B113" s="3"/>
      <c r="C113" s="3"/>
    </row>
    <row r="114" spans="1:3" ht="12">
      <c r="A114" s="3"/>
      <c r="B114" s="3"/>
      <c r="C114" s="3"/>
    </row>
    <row r="115" spans="1:3" ht="12">
      <c r="A115" s="3"/>
      <c r="B115" s="3"/>
      <c r="C115" s="3"/>
    </row>
    <row r="116" spans="1:3" ht="12">
      <c r="A116" s="3"/>
      <c r="B116" s="3"/>
      <c r="C116" s="3"/>
    </row>
    <row r="117" spans="1:3" ht="12">
      <c r="A117" s="3"/>
      <c r="B117" s="3"/>
      <c r="C117" s="3"/>
    </row>
    <row r="118" spans="1:3" ht="12">
      <c r="A118" s="3"/>
      <c r="B118" s="3"/>
      <c r="C118" s="3"/>
    </row>
    <row r="119" spans="1:3" ht="12">
      <c r="A119" s="3"/>
      <c r="B119" s="3"/>
      <c r="C119" s="3"/>
    </row>
    <row r="120" spans="1:3" ht="12">
      <c r="A120" s="3"/>
      <c r="B120" s="3"/>
      <c r="C120" s="3"/>
    </row>
    <row r="121" spans="1:3" ht="12">
      <c r="A121" s="3"/>
      <c r="B121" s="3"/>
      <c r="C121" s="3"/>
    </row>
    <row r="122" spans="1:3" ht="12">
      <c r="A122" s="3"/>
      <c r="B122" s="3"/>
      <c r="C122" s="3"/>
    </row>
    <row r="123" spans="1:3" ht="12">
      <c r="A123" s="3"/>
      <c r="B123" s="3"/>
      <c r="C123" s="3"/>
    </row>
    <row r="124" spans="1:3" ht="12">
      <c r="A124" s="3"/>
      <c r="B124" s="3"/>
      <c r="C124" s="3"/>
    </row>
    <row r="125" spans="1:3" ht="12">
      <c r="A125" s="3"/>
      <c r="B125" s="3"/>
      <c r="C125" s="3"/>
    </row>
    <row r="126" spans="1:3" ht="12">
      <c r="A126" s="3"/>
      <c r="B126" s="3"/>
      <c r="C126" s="3"/>
    </row>
    <row r="127" spans="1:3" ht="12">
      <c r="A127" s="3"/>
      <c r="B127" s="3"/>
      <c r="C127" s="3"/>
    </row>
    <row r="128" spans="1:3" ht="12">
      <c r="A128" s="3"/>
      <c r="B128" s="3"/>
      <c r="C128" s="3"/>
    </row>
    <row r="129" spans="1:3" ht="12">
      <c r="A129" s="3"/>
      <c r="B129" s="3"/>
      <c r="C129" s="3"/>
    </row>
    <row r="130" spans="1:3" ht="12">
      <c r="A130" s="3"/>
      <c r="B130" s="3"/>
      <c r="C130" s="3"/>
    </row>
    <row r="131" spans="1:3" ht="12">
      <c r="A131" s="3"/>
      <c r="B131" s="3"/>
      <c r="C131" s="3"/>
    </row>
    <row r="132" spans="1:3" ht="12">
      <c r="A132" s="3"/>
      <c r="B132" s="3"/>
      <c r="C132" s="3"/>
    </row>
    <row r="133" spans="1:3" ht="12">
      <c r="A133" s="3"/>
      <c r="B133" s="3"/>
      <c r="C133" s="3"/>
    </row>
    <row r="134" spans="1:3" ht="12">
      <c r="A134" s="3"/>
      <c r="B134" s="3"/>
      <c r="C134" s="3"/>
    </row>
    <row r="135" spans="1:3" ht="12">
      <c r="A135" s="3"/>
      <c r="B135" s="3"/>
      <c r="C135" s="3"/>
    </row>
    <row r="136" spans="1:3" ht="12">
      <c r="A136" s="3"/>
      <c r="B136" s="3"/>
      <c r="C136" s="3"/>
    </row>
    <row r="137" spans="1:3" ht="12">
      <c r="A137" s="3"/>
      <c r="B137" s="3"/>
      <c r="C137" s="3"/>
    </row>
    <row r="138" spans="1:3" ht="12">
      <c r="A138" s="3"/>
      <c r="B138" s="3"/>
      <c r="C138" s="3"/>
    </row>
    <row r="139" spans="1:3" ht="12">
      <c r="A139" s="3"/>
      <c r="B139" s="3"/>
      <c r="C139" s="3"/>
    </row>
    <row r="140" spans="1:3" ht="12">
      <c r="A140" s="3"/>
      <c r="B140" s="3"/>
      <c r="C140" s="3"/>
    </row>
    <row r="141" spans="1:3" ht="12">
      <c r="A141" s="3"/>
      <c r="B141" s="3"/>
      <c r="C141" s="3"/>
    </row>
    <row r="142" spans="1:3" ht="12">
      <c r="A142" s="3"/>
      <c r="B142" s="3"/>
      <c r="C142" s="3"/>
    </row>
    <row r="143" spans="1:3" ht="12">
      <c r="A143" s="3"/>
      <c r="B143" s="3"/>
      <c r="C143" s="3"/>
    </row>
    <row r="144" spans="1:3" ht="12">
      <c r="A144" s="3"/>
      <c r="B144" s="3"/>
      <c r="C144" s="3"/>
    </row>
    <row r="145" spans="1:3" ht="12">
      <c r="A145" s="3"/>
      <c r="B145" s="3"/>
      <c r="C145" s="3"/>
    </row>
    <row r="146" spans="1:3" ht="12">
      <c r="A146" s="3"/>
      <c r="B146" s="3"/>
      <c r="C146" s="3"/>
    </row>
    <row r="147" spans="1:3" ht="12">
      <c r="A147" s="3"/>
      <c r="B147" s="3"/>
      <c r="C147" s="3"/>
    </row>
    <row r="148" spans="1:3" ht="12">
      <c r="A148" s="3"/>
      <c r="B148" s="3"/>
      <c r="C148" s="3"/>
    </row>
    <row r="149" spans="1:3" ht="12">
      <c r="A149" s="3"/>
      <c r="B149" s="3"/>
      <c r="C149" s="3"/>
    </row>
    <row r="150" spans="1:3" ht="12">
      <c r="A150" s="3"/>
      <c r="B150" s="3"/>
      <c r="C150" s="3"/>
    </row>
    <row r="151" spans="1:3" ht="12">
      <c r="A151" s="3"/>
      <c r="B151" s="3"/>
      <c r="C151" s="3"/>
    </row>
    <row r="152" spans="1:3" ht="12">
      <c r="A152" s="3"/>
      <c r="B152" s="3"/>
      <c r="C152" s="3"/>
    </row>
    <row r="153" spans="1:3" ht="12">
      <c r="A153" s="3"/>
      <c r="B153" s="3"/>
      <c r="C153" s="3"/>
    </row>
    <row r="154" spans="1:3" ht="12">
      <c r="A154" s="3"/>
      <c r="B154" s="3"/>
      <c r="C154" s="3"/>
    </row>
  </sheetData>
  <sheetProtection/>
  <autoFilter ref="A5:N95"/>
  <mergeCells count="1">
    <mergeCell ref="A1:N1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78" r:id="rId1"/>
  <headerFooter>
    <oddHeader>&amp;L附件4
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G15"/>
  <sheetViews>
    <sheetView zoomScalePageLayoutView="0" workbookViewId="0" topLeftCell="A1">
      <selection activeCell="D12" sqref="D12:D13"/>
    </sheetView>
  </sheetViews>
  <sheetFormatPr defaultColWidth="8.75390625" defaultRowHeight="15.75"/>
  <cols>
    <col min="1" max="16384" width="8.75390625" style="2" customWidth="1"/>
  </cols>
  <sheetData>
    <row r="3" spans="4:6" ht="15">
      <c r="D3" s="2" t="s">
        <v>21</v>
      </c>
      <c r="E3" s="2" t="s">
        <v>22</v>
      </c>
      <c r="F3" s="2" t="s">
        <v>23</v>
      </c>
    </row>
    <row r="4" spans="3:7" ht="15">
      <c r="C4" s="2" t="s">
        <v>17</v>
      </c>
      <c r="D4" s="2">
        <v>900</v>
      </c>
      <c r="E4" s="2">
        <v>768</v>
      </c>
      <c r="F4" s="2">
        <v>2925</v>
      </c>
      <c r="G4" s="19">
        <f>F5+D4+E4+F4+D5+E5</f>
        <v>15372</v>
      </c>
    </row>
    <row r="5" spans="3:7" ht="15">
      <c r="C5" s="2" t="s">
        <v>18</v>
      </c>
      <c r="D5" s="2">
        <v>2500</v>
      </c>
      <c r="E5" s="2">
        <v>3000</v>
      </c>
      <c r="F5" s="2">
        <v>5279</v>
      </c>
      <c r="G5" s="19"/>
    </row>
    <row r="6" spans="3:7" ht="15">
      <c r="C6" s="2" t="s">
        <v>20</v>
      </c>
      <c r="D6" s="2">
        <v>1664</v>
      </c>
      <c r="E6" s="2">
        <v>201</v>
      </c>
      <c r="F6" s="2">
        <v>907</v>
      </c>
      <c r="G6" s="19">
        <f>F7+D6+E6+F6+D7+E7</f>
        <v>6651</v>
      </c>
    </row>
    <row r="7" spans="3:7" ht="15">
      <c r="C7" s="2" t="s">
        <v>19</v>
      </c>
      <c r="D7" s="2">
        <v>1790</v>
      </c>
      <c r="E7" s="2">
        <v>409</v>
      </c>
      <c r="F7" s="2">
        <v>1680</v>
      </c>
      <c r="G7" s="19"/>
    </row>
    <row r="11" spans="4:6" ht="15">
      <c r="D11" s="2" t="s">
        <v>21</v>
      </c>
      <c r="E11" s="2" t="s">
        <v>22</v>
      </c>
      <c r="F11" s="2" t="s">
        <v>23</v>
      </c>
    </row>
    <row r="12" spans="3:7" ht="15">
      <c r="C12" s="2" t="s">
        <v>17</v>
      </c>
      <c r="D12" s="4">
        <v>185</v>
      </c>
      <c r="E12" s="4">
        <v>890</v>
      </c>
      <c r="F12" s="4">
        <v>2113</v>
      </c>
      <c r="G12" s="18">
        <f>F13+D12+E12+F12+D13+E13</f>
        <v>8500</v>
      </c>
    </row>
    <row r="13" spans="3:7" ht="15">
      <c r="C13" s="2" t="s">
        <v>18</v>
      </c>
      <c r="D13" s="4">
        <v>798</v>
      </c>
      <c r="E13" s="4">
        <v>1738</v>
      </c>
      <c r="F13" s="4">
        <v>2776</v>
      </c>
      <c r="G13" s="18"/>
    </row>
    <row r="14" spans="3:7" ht="15">
      <c r="C14" s="2" t="s">
        <v>20</v>
      </c>
      <c r="D14" s="4">
        <v>334</v>
      </c>
      <c r="E14" s="4">
        <v>380</v>
      </c>
      <c r="F14" s="4">
        <v>210</v>
      </c>
      <c r="G14" s="18">
        <f>F15+D14+E14+F14+D15+E15</f>
        <v>2500</v>
      </c>
    </row>
    <row r="15" spans="3:7" ht="15">
      <c r="C15" s="2" t="s">
        <v>19</v>
      </c>
      <c r="D15" s="4">
        <v>1060</v>
      </c>
      <c r="E15" s="4">
        <v>516</v>
      </c>
      <c r="F15" s="4">
        <v>0</v>
      </c>
      <c r="G15" s="18"/>
    </row>
  </sheetData>
  <sheetProtection/>
  <mergeCells count="4">
    <mergeCell ref="G12:G13"/>
    <mergeCell ref="G4:G5"/>
    <mergeCell ref="G6:G7"/>
    <mergeCell ref="G14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伍昊1</cp:lastModifiedBy>
  <cp:lastPrinted>2017-01-18T10:23:23Z</cp:lastPrinted>
  <dcterms:created xsi:type="dcterms:W3CDTF">2016-04-29T06:12:06Z</dcterms:created>
  <dcterms:modified xsi:type="dcterms:W3CDTF">2017-01-18T10:23:26Z</dcterms:modified>
  <cp:category/>
  <cp:version/>
  <cp:contentType/>
  <cp:contentStatus/>
</cp:coreProperties>
</file>