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内河航道建设工程" sheetId="1" r:id="rId1"/>
  </sheets>
  <definedNames>
    <definedName name="_xlnm.Print_Area" localSheetId="0">'内河航道建设工程'!$A$1:$Q$11</definedName>
  </definedNames>
  <calcPr fullCalcOnLoad="1" fullPrecision="0"/>
</workbook>
</file>

<file path=xl/sharedStrings.xml><?xml version="1.0" encoding="utf-8"?>
<sst xmlns="http://schemas.openxmlformats.org/spreadsheetml/2006/main" count="38" uniqueCount="33">
  <si>
    <t>单位：万元</t>
  </si>
  <si>
    <t>总的建设要求</t>
  </si>
  <si>
    <t>备注</t>
  </si>
  <si>
    <t>建设规模</t>
  </si>
  <si>
    <t>概算总投资</t>
  </si>
  <si>
    <t>小计</t>
  </si>
  <si>
    <t>省投资</t>
  </si>
  <si>
    <t>合计</t>
  </si>
  <si>
    <t>本次安排省投资</t>
  </si>
  <si>
    <t>各市投资</t>
  </si>
  <si>
    <t>合    计</t>
  </si>
  <si>
    <t>内河Ⅰ级航道171公里</t>
  </si>
  <si>
    <t>2015-2018</t>
  </si>
  <si>
    <t>榕江航道整治工程</t>
  </si>
  <si>
    <t>300吨级内河航道，12公里，500吨级内河航道，8公里，1000吨级海轮单向航道，10公里，3000吨级海轮双向航道，4公里，5000吨级海轮全潮双向航道，39公里,共73公里</t>
  </si>
  <si>
    <t>广东省航道支持保障系统工程及调规</t>
  </si>
  <si>
    <t>航道助航标志、航道水位站、平面高程控制网、管理船舶、管理站房、工作船码头、信息化建设等</t>
  </si>
  <si>
    <t>2015-2020</t>
  </si>
  <si>
    <t>前期工作费（含规划研究）</t>
  </si>
  <si>
    <t>2019-2022</t>
  </si>
  <si>
    <t>世行贷款内河Ⅳ还贷资金</t>
  </si>
  <si>
    <t>序
号</t>
  </si>
  <si>
    <t>项  目  名  称</t>
  </si>
  <si>
    <t>预计至2018年底
累计下达资金</t>
  </si>
  <si>
    <t>预计至2018年底累计
完成投资</t>
  </si>
  <si>
    <t>2019年投资计划</t>
  </si>
  <si>
    <t>建设
年限</t>
  </si>
  <si>
    <t>中央
投资</t>
  </si>
  <si>
    <t>各市
投资</t>
  </si>
  <si>
    <r>
      <t>含3</t>
    </r>
    <r>
      <rPr>
        <sz val="12"/>
        <rFont val="宋体"/>
        <family val="0"/>
      </rPr>
      <t>000万元渔业补偿</t>
    </r>
  </si>
  <si>
    <r>
      <t xml:space="preserve">
1.矾石水道航道整治工程50万元（深圳航道事务中心）；
2</t>
    </r>
    <r>
      <rPr>
        <sz val="12"/>
        <rFont val="宋体"/>
        <family val="0"/>
      </rPr>
      <t xml:space="preserve">.东江河源至石龙航道扩能升级工程1500万元（东江航道事务中心）；
</t>
    </r>
    <r>
      <rPr>
        <sz val="12"/>
        <rFont val="宋体"/>
        <family val="0"/>
      </rPr>
      <t>3</t>
    </r>
    <r>
      <rPr>
        <sz val="12"/>
        <rFont val="宋体"/>
        <family val="0"/>
      </rPr>
      <t>.北江航道扩能升级上延（桂头至韶关段）工程</t>
    </r>
    <r>
      <rPr>
        <sz val="12"/>
        <rFont val="宋体"/>
        <family val="0"/>
      </rPr>
      <t>950</t>
    </r>
    <r>
      <rPr>
        <sz val="12"/>
        <rFont val="宋体"/>
        <family val="0"/>
      </rPr>
      <t xml:space="preserve">万元（韶关航道事务中心）；
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.北江航道扩能升级上延（长来至桂头段）工程800万元（韶关航道事务中心）；
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.广东省山区航道建设期桥梁通航标准研究83万元（广东省航道事务中心）；
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.韩江三河坝至潮州港航道扩能升级工程1300万元（粤东航道事务中心）；
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.莲沙容二期等3个项目795万元 (包括莲沙容水道二期工程275万元，磨刀门水道航道二期工程300万元，白鹤通道整治工程220万元，广东省航道事务中心)；
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.“十四五”规划项目研究750万元（包括磨刀门出海航道建设方案研究100万元，磨刀门出海航道水文观测200万元，东硇航道整治工程300万元，广东省航道事务中心；锦江旅游特色航道开发研究150万，韶关航道事务中心）；
</t>
    </r>
    <r>
      <rPr>
        <sz val="12"/>
        <rFont val="宋体"/>
        <family val="0"/>
      </rPr>
      <t>9</t>
    </r>
    <r>
      <rPr>
        <sz val="12"/>
        <rFont val="宋体"/>
        <family val="0"/>
      </rPr>
      <t>.东江老隆船闸改造工程前期研究115万元（东江航道事务中心）；
1</t>
    </r>
    <r>
      <rPr>
        <sz val="12"/>
        <rFont val="宋体"/>
        <family val="0"/>
      </rPr>
      <t>0</t>
    </r>
    <r>
      <rPr>
        <sz val="12"/>
        <rFont val="宋体"/>
        <family val="0"/>
      </rPr>
      <t>.清远枢纽三线船闸工程100万元（北江航道事务中心）；
1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.连江航运枢纽安全隐患处置方案研究7万元（北江航道事务中心）；
</t>
    </r>
    <r>
      <rPr>
        <sz val="12"/>
        <rFont val="宋体"/>
        <family val="0"/>
      </rPr>
      <t>12.阳江航标与测绘所航道管理站场设计费50万元。</t>
    </r>
  </si>
  <si>
    <r>
      <t>2019</t>
    </r>
    <r>
      <rPr>
        <b/>
        <sz val="24"/>
        <rFont val="宋体"/>
        <family val="0"/>
      </rPr>
      <t>年内河航道工程省补助计划调整表</t>
    </r>
  </si>
  <si>
    <t>西江界首至肇庆航道扩能升级工程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</si>
</sst>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_ "/>
    <numFmt numFmtId="178" formatCode="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b/>
      <sz val="10"/>
      <name val="黑体"/>
      <family val="3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24"/>
      <name val="Arial Narrow"/>
      <family val="2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2"/>
      <name val="Times New Roman"/>
      <family val="1"/>
    </font>
    <font>
      <b/>
      <sz val="2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9" fontId="0" fillId="0" borderId="0" applyFont="0" applyAlignment="0" applyProtection="0"/>
    <xf numFmtId="0" fontId="1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Alignment="0" applyProtection="0"/>
    <xf numFmtId="42" fontId="0" fillId="0" borderId="0" applyFont="0" applyAlignment="0" applyProtection="0"/>
    <xf numFmtId="0" fontId="25" fillId="21" borderId="5" applyNumberFormat="0" applyAlignment="0" applyProtection="0"/>
    <xf numFmtId="0" fontId="27" fillId="32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Alignment="0" applyProtection="0"/>
    <xf numFmtId="41" fontId="0" fillId="0" borderId="0" applyFont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19" fillId="22" borderId="0" applyNumberFormat="0" applyBorder="0" applyAlignment="0" applyProtection="0"/>
    <xf numFmtId="0" fontId="17" fillId="21" borderId="8" applyNumberFormat="0" applyAlignment="0" applyProtection="0"/>
    <xf numFmtId="0" fontId="16" fillId="9" borderId="5" applyNumberFormat="0" applyAlignment="0" applyProtection="0"/>
    <xf numFmtId="0" fontId="37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3" fillId="39" borderId="0" applyNumberFormat="0" applyBorder="0" applyAlignment="0" applyProtection="0"/>
    <xf numFmtId="0" fontId="13" fillId="3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30" borderId="0" applyNumberFormat="0" applyBorder="0" applyAlignment="0" applyProtection="0"/>
    <xf numFmtId="0" fontId="0" fillId="11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10" borderId="0" xfId="59" applyFont="1" applyFill="1" applyAlignment="1">
      <alignment vertical="center"/>
      <protection/>
    </xf>
    <xf numFmtId="0" fontId="3" fillId="10" borderId="0" xfId="59" applyFont="1" applyFill="1" applyAlignment="1">
      <alignment vertical="center"/>
      <protection/>
    </xf>
    <xf numFmtId="0" fontId="3" fillId="10" borderId="0" xfId="59" applyFont="1" applyFill="1" applyAlignment="1">
      <alignment vertical="top"/>
      <protection/>
    </xf>
    <xf numFmtId="176" fontId="4" fillId="10" borderId="0" xfId="59" applyNumberFormat="1" applyFont="1" applyFill="1" applyAlignment="1">
      <alignment vertical="center"/>
      <protection/>
    </xf>
    <xf numFmtId="0" fontId="5" fillId="10" borderId="0" xfId="59" applyFont="1" applyFill="1">
      <alignment/>
      <protection/>
    </xf>
    <xf numFmtId="0" fontId="6" fillId="10" borderId="0" xfId="59" applyFont="1" applyFill="1">
      <alignment/>
      <protection/>
    </xf>
    <xf numFmtId="0" fontId="7" fillId="10" borderId="0" xfId="59" applyFont="1" applyFill="1">
      <alignment/>
      <protection/>
    </xf>
    <xf numFmtId="0" fontId="6" fillId="10" borderId="0" xfId="59" applyFont="1" applyFill="1" applyAlignment="1">
      <alignment horizontal="right"/>
      <protection/>
    </xf>
    <xf numFmtId="177" fontId="6" fillId="10" borderId="0" xfId="59" applyNumberFormat="1" applyFont="1" applyFill="1">
      <alignment/>
      <protection/>
    </xf>
    <xf numFmtId="0" fontId="6" fillId="10" borderId="0" xfId="0" applyFont="1" applyFill="1" applyAlignment="1">
      <alignment vertical="center"/>
    </xf>
    <xf numFmtId="0" fontId="0" fillId="10" borderId="0" xfId="0" applyFont="1" applyFill="1" applyAlignment="1">
      <alignment vertical="center"/>
    </xf>
    <xf numFmtId="0" fontId="5" fillId="10" borderId="0" xfId="59" applyNumberFormat="1" applyFont="1" applyFill="1" applyBorder="1" applyAlignment="1">
      <alignment vertical="center"/>
      <protection/>
    </xf>
    <xf numFmtId="0" fontId="7" fillId="10" borderId="0" xfId="59" applyNumberFormat="1" applyFont="1" applyFill="1" applyBorder="1" applyAlignment="1">
      <alignment vertical="center"/>
      <protection/>
    </xf>
    <xf numFmtId="0" fontId="7" fillId="10" borderId="0" xfId="59" applyNumberFormat="1" applyFont="1" applyFill="1" applyBorder="1" applyAlignment="1">
      <alignment horizontal="right" vertical="center"/>
      <protection/>
    </xf>
    <xf numFmtId="0" fontId="10" fillId="10" borderId="0" xfId="59" applyFont="1" applyFill="1">
      <alignment/>
      <protection/>
    </xf>
    <xf numFmtId="178" fontId="7" fillId="10" borderId="0" xfId="59" applyNumberFormat="1" applyFont="1" applyFill="1" applyBorder="1" applyAlignment="1">
      <alignment vertical="center"/>
      <protection/>
    </xf>
    <xf numFmtId="0" fontId="7" fillId="10" borderId="0" xfId="59" applyFont="1" applyFill="1" applyAlignment="1">
      <alignment vertical="center"/>
      <protection/>
    </xf>
    <xf numFmtId="177" fontId="7" fillId="10" borderId="0" xfId="59" applyNumberFormat="1" applyFont="1" applyFill="1" applyAlignment="1">
      <alignment vertical="center"/>
      <protection/>
    </xf>
    <xf numFmtId="0" fontId="11" fillId="10" borderId="0" xfId="59" applyFont="1" applyFill="1">
      <alignment/>
      <protection/>
    </xf>
    <xf numFmtId="0" fontId="6" fillId="10" borderId="0" xfId="59" applyNumberFormat="1" applyFont="1" applyFill="1">
      <alignment/>
      <protection/>
    </xf>
    <xf numFmtId="0" fontId="9" fillId="10" borderId="0" xfId="59" applyNumberFormat="1" applyFont="1" applyFill="1" applyBorder="1" applyAlignment="1">
      <alignment vertical="center"/>
      <protection/>
    </xf>
    <xf numFmtId="0" fontId="5" fillId="10" borderId="0" xfId="59" applyFont="1" applyFill="1" applyAlignment="1">
      <alignment vertical="center"/>
      <protection/>
    </xf>
    <xf numFmtId="0" fontId="5" fillId="10" borderId="0" xfId="59" applyFont="1" applyFill="1" applyAlignment="1">
      <alignment vertical="top"/>
      <protection/>
    </xf>
    <xf numFmtId="176" fontId="5" fillId="10" borderId="0" xfId="59" applyNumberFormat="1" applyFont="1" applyFill="1" applyAlignment="1">
      <alignment vertical="center"/>
      <protection/>
    </xf>
    <xf numFmtId="0" fontId="6" fillId="10" borderId="0" xfId="0" applyNumberFormat="1" applyFont="1" applyFill="1" applyAlignment="1">
      <alignment vertical="center"/>
    </xf>
    <xf numFmtId="176" fontId="11" fillId="10" borderId="10" xfId="59" applyNumberFormat="1" applyFont="1" applyFill="1" applyBorder="1" applyAlignment="1">
      <alignment horizontal="right" vertical="center"/>
      <protection/>
    </xf>
    <xf numFmtId="0" fontId="0" fillId="10" borderId="10" xfId="0" applyFont="1" applyFill="1" applyBorder="1" applyAlignment="1">
      <alignment horizontal="right" vertical="center" wrapText="1"/>
    </xf>
    <xf numFmtId="178" fontId="0" fillId="10" borderId="11" xfId="0" applyNumberFormat="1" applyFont="1" applyFill="1" applyBorder="1" applyAlignment="1">
      <alignment horizontal="center" vertical="center"/>
    </xf>
    <xf numFmtId="0" fontId="0" fillId="10" borderId="10" xfId="59" applyNumberFormat="1" applyFont="1" applyFill="1" applyBorder="1" applyAlignment="1">
      <alignment horizontal="center" vertical="center"/>
      <protection/>
    </xf>
    <xf numFmtId="0" fontId="0" fillId="10" borderId="10" xfId="59" applyNumberFormat="1" applyFont="1" applyFill="1" applyBorder="1" applyAlignment="1">
      <alignment horizontal="center" vertical="center" wrapText="1"/>
      <protection/>
    </xf>
    <xf numFmtId="176" fontId="11" fillId="10" borderId="10" xfId="59" applyNumberFormat="1" applyFont="1" applyFill="1" applyBorder="1" applyAlignment="1">
      <alignment horizontal="center" vertical="center"/>
      <protection/>
    </xf>
    <xf numFmtId="0" fontId="0" fillId="10" borderId="12" xfId="59" applyFont="1" applyFill="1" applyBorder="1" applyAlignment="1">
      <alignment vertical="center"/>
      <protection/>
    </xf>
    <xf numFmtId="176" fontId="11" fillId="10" borderId="13" xfId="59" applyNumberFormat="1" applyFont="1" applyFill="1" applyBorder="1" applyAlignment="1">
      <alignment horizontal="center" vertical="center"/>
      <protection/>
    </xf>
    <xf numFmtId="0" fontId="0" fillId="10" borderId="10" xfId="0" applyFont="1" applyFill="1" applyBorder="1" applyAlignment="1">
      <alignment vertical="center" wrapText="1"/>
    </xf>
    <xf numFmtId="0" fontId="0" fillId="10" borderId="10" xfId="58" applyFont="1" applyFill="1" applyBorder="1" applyAlignment="1">
      <alignment horizontal="left" vertical="center" wrapText="1"/>
      <protection/>
    </xf>
    <xf numFmtId="0" fontId="0" fillId="10" borderId="14" xfId="58" applyFont="1" applyFill="1" applyBorder="1" applyAlignment="1">
      <alignment horizontal="left" vertical="center" wrapText="1"/>
      <protection/>
    </xf>
    <xf numFmtId="0" fontId="0" fillId="10" borderId="12" xfId="59" applyFont="1" applyFill="1" applyBorder="1" applyAlignment="1">
      <alignment vertical="center" wrapText="1"/>
      <protection/>
    </xf>
    <xf numFmtId="176" fontId="11" fillId="42" borderId="13" xfId="59" applyNumberFormat="1" applyFont="1" applyFill="1" applyBorder="1" applyAlignment="1">
      <alignment horizontal="center" vertical="center"/>
      <protection/>
    </xf>
    <xf numFmtId="0" fontId="0" fillId="42" borderId="13" xfId="0" applyFont="1" applyFill="1" applyBorder="1" applyAlignment="1">
      <alignment vertical="center" wrapText="1"/>
    </xf>
    <xf numFmtId="0" fontId="0" fillId="42" borderId="14" xfId="58" applyFont="1" applyFill="1" applyBorder="1" applyAlignment="1">
      <alignment horizontal="left" vertical="center" wrapText="1"/>
      <protection/>
    </xf>
    <xf numFmtId="0" fontId="0" fillId="42" borderId="10" xfId="0" applyFont="1" applyFill="1" applyBorder="1" applyAlignment="1">
      <alignment horizontal="right" vertical="center" wrapText="1"/>
    </xf>
    <xf numFmtId="178" fontId="0" fillId="42" borderId="11" xfId="0" applyNumberFormat="1" applyFont="1" applyFill="1" applyBorder="1" applyAlignment="1">
      <alignment horizontal="center" vertical="center"/>
    </xf>
    <xf numFmtId="176" fontId="5" fillId="42" borderId="0" xfId="59" applyNumberFormat="1" applyFont="1" applyFill="1" applyAlignment="1">
      <alignment vertical="center"/>
      <protection/>
    </xf>
    <xf numFmtId="176" fontId="4" fillId="42" borderId="0" xfId="59" applyNumberFormat="1" applyFont="1" applyFill="1" applyAlignment="1">
      <alignment vertical="center"/>
      <protection/>
    </xf>
    <xf numFmtId="0" fontId="0" fillId="42" borderId="10" xfId="0" applyFont="1" applyFill="1" applyBorder="1" applyAlignment="1">
      <alignment vertical="center" wrapText="1"/>
    </xf>
    <xf numFmtId="0" fontId="0" fillId="42" borderId="12" xfId="59" applyFont="1" applyFill="1" applyBorder="1" applyAlignment="1">
      <alignment vertical="center"/>
      <protection/>
    </xf>
    <xf numFmtId="0" fontId="0" fillId="42" borderId="12" xfId="59" applyFont="1" applyFill="1" applyBorder="1" applyAlignment="1">
      <alignment vertical="center" wrapText="1"/>
      <protection/>
    </xf>
    <xf numFmtId="0" fontId="0" fillId="42" borderId="10" xfId="0" applyFill="1" applyBorder="1" applyAlignment="1">
      <alignment vertical="center" wrapText="1"/>
    </xf>
    <xf numFmtId="177" fontId="0" fillId="10" borderId="14" xfId="59" applyNumberFormat="1" applyFont="1" applyFill="1" applyBorder="1" applyAlignment="1">
      <alignment horizontal="center" vertical="center" wrapText="1"/>
      <protection/>
    </xf>
    <xf numFmtId="177" fontId="0" fillId="10" borderId="15" xfId="59" applyNumberFormat="1" applyFont="1" applyFill="1" applyBorder="1" applyAlignment="1">
      <alignment horizontal="center" vertical="center" wrapText="1"/>
      <protection/>
    </xf>
    <xf numFmtId="0" fontId="0" fillId="10" borderId="10" xfId="59" applyNumberFormat="1" applyFont="1" applyFill="1" applyBorder="1" applyAlignment="1">
      <alignment horizontal="center" vertical="center" wrapText="1"/>
      <protection/>
    </xf>
    <xf numFmtId="0" fontId="0" fillId="10" borderId="12" xfId="59" applyNumberFormat="1" applyFont="1" applyFill="1" applyBorder="1" applyAlignment="1">
      <alignment horizontal="center" vertical="center" wrapText="1"/>
      <protection/>
    </xf>
    <xf numFmtId="0" fontId="0" fillId="10" borderId="10" xfId="59" applyNumberFormat="1" applyFont="1" applyFill="1" applyBorder="1" applyAlignment="1">
      <alignment horizontal="center" vertical="center"/>
      <protection/>
    </xf>
    <xf numFmtId="0" fontId="8" fillId="10" borderId="0" xfId="59" applyNumberFormat="1" applyFont="1" applyFill="1" applyAlignment="1">
      <alignment horizontal="center"/>
      <protection/>
    </xf>
    <xf numFmtId="0" fontId="8" fillId="10" borderId="0" xfId="59" applyNumberFormat="1" applyFont="1" applyFill="1" applyAlignment="1">
      <alignment horizontal="right"/>
      <protection/>
    </xf>
    <xf numFmtId="177" fontId="8" fillId="10" borderId="0" xfId="59" applyNumberFormat="1" applyFont="1" applyFill="1" applyAlignment="1">
      <alignment horizontal="center"/>
      <protection/>
    </xf>
    <xf numFmtId="0" fontId="0" fillId="10" borderId="10" xfId="59" applyNumberFormat="1" applyFont="1" applyFill="1" applyBorder="1" applyAlignment="1">
      <alignment horizontal="right" vertical="center"/>
      <protection/>
    </xf>
    <xf numFmtId="177" fontId="0" fillId="10" borderId="10" xfId="59" applyNumberFormat="1" applyFont="1" applyFill="1" applyBorder="1" applyAlignment="1">
      <alignment horizontal="center" vertical="center"/>
      <protection/>
    </xf>
    <xf numFmtId="176" fontId="11" fillId="42" borderId="13" xfId="59" applyNumberFormat="1" applyFont="1" applyFill="1" applyBorder="1" applyAlignment="1">
      <alignment horizontal="center" vertical="center"/>
      <protection/>
    </xf>
    <xf numFmtId="176" fontId="11" fillId="10" borderId="10" xfId="59" applyNumberFormat="1" applyFont="1" applyFill="1" applyBorder="1" applyAlignment="1">
      <alignment horizontal="center" vertical="center"/>
      <protection/>
    </xf>
    <xf numFmtId="0" fontId="0" fillId="10" borderId="13" xfId="59" applyNumberFormat="1" applyFont="1" applyFill="1" applyBorder="1" applyAlignment="1">
      <alignment horizontal="center" vertical="center" wrapText="1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3" xfId="58"/>
    <cellStyle name="常规_附件6-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5"/>
  <sheetViews>
    <sheetView showZeros="0" tabSelected="1" zoomScale="75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8" sqref="Q8"/>
    </sheetView>
  </sheetViews>
  <sheetFormatPr defaultColWidth="9.00390625" defaultRowHeight="14.25"/>
  <cols>
    <col min="1" max="1" width="4.375" style="5" customWidth="1"/>
    <col min="2" max="2" width="34.625" style="6" customWidth="1"/>
    <col min="3" max="3" width="30.125" style="7" customWidth="1"/>
    <col min="4" max="4" width="11.75390625" style="6" customWidth="1"/>
    <col min="5" max="5" width="10.375" style="8" customWidth="1"/>
    <col min="6" max="6" width="11.50390625" style="8" customWidth="1"/>
    <col min="7" max="7" width="10.375" style="8" customWidth="1"/>
    <col min="8" max="8" width="9.25390625" style="8" customWidth="1"/>
    <col min="9" max="9" width="9.25390625" style="6" customWidth="1"/>
    <col min="10" max="11" width="8.125" style="6" customWidth="1"/>
    <col min="12" max="12" width="7.00390625" style="6" customWidth="1"/>
    <col min="13" max="13" width="9.375" style="6" customWidth="1"/>
    <col min="14" max="14" width="8.125" style="6" customWidth="1"/>
    <col min="15" max="15" width="8.75390625" style="9" customWidth="1"/>
    <col min="16" max="16" width="8.125" style="6" customWidth="1"/>
    <col min="17" max="17" width="61.875" style="7" customWidth="1"/>
    <col min="18" max="229" width="9.00390625" style="6" customWidth="1"/>
    <col min="230" max="238" width="9.00390625" style="10" customWidth="1"/>
    <col min="239" max="16384" width="9.00390625" style="11" customWidth="1"/>
  </cols>
  <sheetData>
    <row r="1" spans="1:233" ht="33.75" customHeight="1">
      <c r="A1" s="54" t="s">
        <v>31</v>
      </c>
      <c r="B1" s="54"/>
      <c r="C1" s="54"/>
      <c r="D1" s="54"/>
      <c r="E1" s="55"/>
      <c r="F1" s="55"/>
      <c r="G1" s="55"/>
      <c r="H1" s="55"/>
      <c r="I1" s="54"/>
      <c r="J1" s="54"/>
      <c r="K1" s="54"/>
      <c r="L1" s="54"/>
      <c r="M1" s="54"/>
      <c r="N1" s="54"/>
      <c r="O1" s="56"/>
      <c r="P1" s="54"/>
      <c r="Q1" s="54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5"/>
      <c r="HW1" s="25"/>
      <c r="HX1" s="25"/>
      <c r="HY1" s="25"/>
    </row>
    <row r="2" spans="1:238" s="1" customFormat="1" ht="13.5">
      <c r="A2" s="12"/>
      <c r="B2" s="13"/>
      <c r="C2" s="13"/>
      <c r="D2" s="13"/>
      <c r="E2" s="14"/>
      <c r="F2" s="14"/>
      <c r="G2" s="14"/>
      <c r="H2" s="14"/>
      <c r="I2" s="13"/>
      <c r="J2" s="13"/>
      <c r="K2" s="13"/>
      <c r="L2" s="13"/>
      <c r="M2" s="16"/>
      <c r="N2" s="17"/>
      <c r="O2" s="18"/>
      <c r="P2" s="17"/>
      <c r="Q2" s="21" t="s">
        <v>0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</row>
    <row r="3" spans="1:238" s="2" customFormat="1" ht="34.5" customHeight="1">
      <c r="A3" s="61" t="s">
        <v>21</v>
      </c>
      <c r="B3" s="53" t="s">
        <v>22</v>
      </c>
      <c r="C3" s="53" t="s">
        <v>1</v>
      </c>
      <c r="D3" s="53"/>
      <c r="E3" s="57"/>
      <c r="F3" s="57"/>
      <c r="G3" s="57"/>
      <c r="H3" s="57"/>
      <c r="I3" s="51" t="s">
        <v>23</v>
      </c>
      <c r="J3" s="53"/>
      <c r="K3" s="53"/>
      <c r="L3" s="53"/>
      <c r="M3" s="51" t="s">
        <v>24</v>
      </c>
      <c r="N3" s="53" t="s">
        <v>25</v>
      </c>
      <c r="O3" s="58"/>
      <c r="P3" s="53"/>
      <c r="Q3" s="52" t="s">
        <v>2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</row>
    <row r="4" spans="1:238" s="2" customFormat="1" ht="27" customHeight="1">
      <c r="A4" s="61"/>
      <c r="B4" s="53"/>
      <c r="C4" s="53" t="s">
        <v>3</v>
      </c>
      <c r="D4" s="51" t="s">
        <v>26</v>
      </c>
      <c r="E4" s="53" t="s">
        <v>4</v>
      </c>
      <c r="F4" s="53"/>
      <c r="G4" s="53"/>
      <c r="H4" s="53"/>
      <c r="I4" s="53" t="s">
        <v>5</v>
      </c>
      <c r="J4" s="51" t="s">
        <v>27</v>
      </c>
      <c r="K4" s="51" t="s">
        <v>6</v>
      </c>
      <c r="L4" s="51" t="s">
        <v>28</v>
      </c>
      <c r="M4" s="53"/>
      <c r="N4" s="53" t="s">
        <v>7</v>
      </c>
      <c r="O4" s="49" t="s">
        <v>8</v>
      </c>
      <c r="P4" s="51" t="s">
        <v>28</v>
      </c>
      <c r="Q4" s="5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</row>
    <row r="5" spans="1:238" s="3" customFormat="1" ht="33.75" customHeight="1">
      <c r="A5" s="61"/>
      <c r="B5" s="53"/>
      <c r="C5" s="53"/>
      <c r="D5" s="51"/>
      <c r="E5" s="29" t="s">
        <v>5</v>
      </c>
      <c r="F5" s="30" t="s">
        <v>27</v>
      </c>
      <c r="G5" s="30" t="s">
        <v>6</v>
      </c>
      <c r="H5" s="30" t="s">
        <v>9</v>
      </c>
      <c r="I5" s="53"/>
      <c r="J5" s="51"/>
      <c r="K5" s="51"/>
      <c r="L5" s="51"/>
      <c r="M5" s="53"/>
      <c r="N5" s="53"/>
      <c r="O5" s="50"/>
      <c r="P5" s="51"/>
      <c r="Q5" s="5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</row>
    <row r="6" spans="1:238" s="4" customFormat="1" ht="70.5" customHeight="1">
      <c r="A6" s="59" t="s">
        <v>10</v>
      </c>
      <c r="B6" s="60"/>
      <c r="C6" s="31"/>
      <c r="D6" s="31"/>
      <c r="E6" s="26">
        <f aca="true" t="shared" si="0" ref="E6:N6">SUM(E7:E11)</f>
        <v>192187</v>
      </c>
      <c r="F6" s="26">
        <f t="shared" si="0"/>
        <v>59830</v>
      </c>
      <c r="G6" s="26">
        <f t="shared" si="0"/>
        <v>121363</v>
      </c>
      <c r="H6" s="26">
        <f t="shared" si="0"/>
        <v>10994</v>
      </c>
      <c r="I6" s="26">
        <f t="shared" si="0"/>
        <v>153427</v>
      </c>
      <c r="J6" s="26">
        <f t="shared" si="0"/>
        <v>59830</v>
      </c>
      <c r="K6" s="26">
        <f t="shared" si="0"/>
        <v>82151</v>
      </c>
      <c r="L6" s="26">
        <f t="shared" si="0"/>
        <v>9820</v>
      </c>
      <c r="M6" s="26">
        <f t="shared" si="0"/>
        <v>160184</v>
      </c>
      <c r="N6" s="26">
        <f t="shared" si="0"/>
        <v>19513</v>
      </c>
      <c r="O6" s="26">
        <f>SUM(O7:O11)</f>
        <v>18900</v>
      </c>
      <c r="P6" s="26">
        <f>SUM(P7:P11)</f>
        <v>613</v>
      </c>
      <c r="Q6" s="32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</row>
    <row r="7" spans="1:238" s="44" customFormat="1" ht="56.25" customHeight="1">
      <c r="A7" s="38">
        <v>1</v>
      </c>
      <c r="B7" s="48" t="s">
        <v>32</v>
      </c>
      <c r="C7" s="45" t="s">
        <v>11</v>
      </c>
      <c r="D7" s="41" t="s">
        <v>12</v>
      </c>
      <c r="E7" s="42">
        <v>102793</v>
      </c>
      <c r="F7" s="42">
        <v>47190</v>
      </c>
      <c r="G7" s="42">
        <v>50463</v>
      </c>
      <c r="H7" s="42">
        <v>5140</v>
      </c>
      <c r="I7" s="42">
        <v>80122</v>
      </c>
      <c r="J7" s="42">
        <v>47190</v>
      </c>
      <c r="K7" s="42">
        <v>28966</v>
      </c>
      <c r="L7" s="42">
        <v>3966</v>
      </c>
      <c r="M7" s="42">
        <v>84357</v>
      </c>
      <c r="N7" s="42">
        <f>SUM(O7:P7)</f>
        <v>7813</v>
      </c>
      <c r="O7" s="42">
        <v>7200</v>
      </c>
      <c r="P7" s="42">
        <v>613</v>
      </c>
      <c r="Q7" s="46" t="s">
        <v>29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</row>
    <row r="8" spans="1:238" s="4" customFormat="1" ht="106.5" customHeight="1">
      <c r="A8" s="33">
        <v>2</v>
      </c>
      <c r="B8" s="34" t="s">
        <v>13</v>
      </c>
      <c r="C8" s="35" t="s">
        <v>14</v>
      </c>
      <c r="D8" s="27" t="s">
        <v>12</v>
      </c>
      <c r="E8" s="28">
        <v>40746</v>
      </c>
      <c r="F8" s="28">
        <v>12640</v>
      </c>
      <c r="G8" s="28">
        <v>22252</v>
      </c>
      <c r="H8" s="28">
        <v>5854</v>
      </c>
      <c r="I8" s="28">
        <v>31815</v>
      </c>
      <c r="J8" s="28">
        <v>12640</v>
      </c>
      <c r="K8" s="28">
        <v>13321</v>
      </c>
      <c r="L8" s="28">
        <v>5854</v>
      </c>
      <c r="M8" s="28">
        <v>29765</v>
      </c>
      <c r="N8" s="28">
        <f>SUM(O8:P8)</f>
        <v>1000</v>
      </c>
      <c r="O8" s="28">
        <v>1000</v>
      </c>
      <c r="P8" s="28"/>
      <c r="Q8" s="32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</row>
    <row r="9" spans="1:238" s="4" customFormat="1" ht="81.75" customHeight="1">
      <c r="A9" s="33">
        <v>3</v>
      </c>
      <c r="B9" s="34" t="s">
        <v>15</v>
      </c>
      <c r="C9" s="36" t="s">
        <v>16</v>
      </c>
      <c r="D9" s="27" t="s">
        <v>17</v>
      </c>
      <c r="E9" s="28">
        <v>48648</v>
      </c>
      <c r="F9" s="28">
        <v>0</v>
      </c>
      <c r="G9" s="28">
        <v>48648</v>
      </c>
      <c r="H9" s="28">
        <v>0</v>
      </c>
      <c r="I9" s="28">
        <v>28284</v>
      </c>
      <c r="J9" s="28"/>
      <c r="K9" s="28">
        <v>28284</v>
      </c>
      <c r="L9" s="28"/>
      <c r="M9" s="28">
        <v>32776</v>
      </c>
      <c r="N9" s="28">
        <f>SUM(O9:P9)</f>
        <v>1500</v>
      </c>
      <c r="O9" s="28">
        <v>1500</v>
      </c>
      <c r="P9" s="28"/>
      <c r="Q9" s="32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</row>
    <row r="10" spans="1:238" s="44" customFormat="1" ht="358.5" customHeight="1">
      <c r="A10" s="38">
        <v>4</v>
      </c>
      <c r="B10" s="39" t="s">
        <v>18</v>
      </c>
      <c r="C10" s="40"/>
      <c r="D10" s="41" t="s">
        <v>19</v>
      </c>
      <c r="E10" s="42"/>
      <c r="F10" s="42"/>
      <c r="G10" s="42"/>
      <c r="H10" s="42"/>
      <c r="I10" s="42">
        <v>13206</v>
      </c>
      <c r="J10" s="42"/>
      <c r="K10" s="42">
        <v>11580</v>
      </c>
      <c r="L10" s="42"/>
      <c r="M10" s="42">
        <v>13286</v>
      </c>
      <c r="N10" s="42">
        <f>SUM(O10:P10)</f>
        <v>6500</v>
      </c>
      <c r="O10" s="42">
        <v>6500</v>
      </c>
      <c r="P10" s="42"/>
      <c r="Q10" s="47" t="s">
        <v>30</v>
      </c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</row>
    <row r="11" spans="1:238" s="4" customFormat="1" ht="47.25" customHeight="1">
      <c r="A11" s="33">
        <v>5</v>
      </c>
      <c r="B11" s="34" t="s">
        <v>20</v>
      </c>
      <c r="C11" s="31"/>
      <c r="D11" s="31"/>
      <c r="E11" s="28"/>
      <c r="F11" s="28"/>
      <c r="G11" s="28"/>
      <c r="H11" s="28"/>
      <c r="I11" s="28"/>
      <c r="J11" s="28"/>
      <c r="K11" s="28"/>
      <c r="L11" s="28"/>
      <c r="M11" s="28"/>
      <c r="N11" s="28">
        <f>SUM(O11:P11)</f>
        <v>2700</v>
      </c>
      <c r="O11" s="28">
        <v>2700</v>
      </c>
      <c r="P11" s="28"/>
      <c r="Q11" s="37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</row>
    <row r="13" spans="2:17" ht="15.75">
      <c r="B13" s="15"/>
      <c r="N13" s="19"/>
      <c r="Q13" s="6"/>
    </row>
    <row r="14" spans="14:17" ht="15.75">
      <c r="N14" s="19"/>
      <c r="Q14" s="6"/>
    </row>
    <row r="15" spans="14:17" ht="15.75">
      <c r="N15" s="19"/>
      <c r="Q15" s="6"/>
    </row>
  </sheetData>
  <sheetProtection/>
  <mergeCells count="19">
    <mergeCell ref="A1:Q1"/>
    <mergeCell ref="C3:H3"/>
    <mergeCell ref="I3:L3"/>
    <mergeCell ref="N3:P3"/>
    <mergeCell ref="E4:H4"/>
    <mergeCell ref="A6:B6"/>
    <mergeCell ref="A3:A5"/>
    <mergeCell ref="B3:B5"/>
    <mergeCell ref="C4:C5"/>
    <mergeCell ref="D4:D5"/>
    <mergeCell ref="O4:O5"/>
    <mergeCell ref="P4:P5"/>
    <mergeCell ref="Q3:Q5"/>
    <mergeCell ref="I4:I5"/>
    <mergeCell ref="J4:J5"/>
    <mergeCell ref="K4:K5"/>
    <mergeCell ref="L4:L5"/>
    <mergeCell ref="M3:M5"/>
    <mergeCell ref="N4:N5"/>
  </mergeCells>
  <printOptions horizontalCentered="1"/>
  <pageMargins left="0.5118110236220472" right="0.1968503937007874" top="0.5905511811023623" bottom="0.11811023622047245" header="0.35433070866141736" footer="0.11811023622047245"/>
  <pageSetup fitToHeight="0" fitToWidth="1" horizontalDpi="600" verticalDpi="600" orientation="landscape" paperSize="8" scale="75" r:id="rId1"/>
  <headerFooter scaleWithDoc="0" alignWithMargins="0">
    <oddHeader>&amp;L附件4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郑怀珏</dc:creator>
  <cp:keywords/>
  <dc:description/>
  <cp:lastModifiedBy>孙宇强</cp:lastModifiedBy>
  <cp:lastPrinted>2019-03-26T07:08:59Z</cp:lastPrinted>
  <dcterms:created xsi:type="dcterms:W3CDTF">2016-11-22T07:43:34Z</dcterms:created>
  <dcterms:modified xsi:type="dcterms:W3CDTF">2019-03-26T07:50:50Z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