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重点经济网络公路" sheetId="1" r:id="rId1"/>
  </sheets>
  <definedNames>
    <definedName name="_xlfn.SUMIFS" hidden="1">#NAME?</definedName>
    <definedName name="_xlnm.Print_Area" localSheetId="0">'重点经济网络公路'!$A$1:$N$10</definedName>
    <definedName name="_xlnm.Print_Titles" localSheetId="0">'重点经济网络公路'!$1:$3</definedName>
  </definedNames>
  <calcPr fullCalcOnLoad="1"/>
</workbook>
</file>

<file path=xl/sharedStrings.xml><?xml version="1.0" encoding="utf-8"?>
<sst xmlns="http://schemas.openxmlformats.org/spreadsheetml/2006/main" count="47" uniqueCount="42">
  <si>
    <t>2021年重点经济网络公路建设省补助资金计划表</t>
  </si>
  <si>
    <t>单位：万元</t>
  </si>
  <si>
    <t>序号</t>
  </si>
  <si>
    <t>市</t>
  </si>
  <si>
    <t>县</t>
  </si>
  <si>
    <t>项目名称</t>
  </si>
  <si>
    <t>建设性质</t>
  </si>
  <si>
    <t>建设里程（公里）</t>
  </si>
  <si>
    <t>等级</t>
  </si>
  <si>
    <t>总投资</t>
  </si>
  <si>
    <t>其中：省投资补助总额</t>
  </si>
  <si>
    <r>
      <t>预计截止</t>
    </r>
    <r>
      <rPr>
        <sz val="11"/>
        <color indexed="8"/>
        <rFont val="Times New Roman"/>
        <family val="1"/>
      </rPr>
      <t>2020</t>
    </r>
    <r>
      <rPr>
        <sz val="11"/>
        <color indexed="8"/>
        <rFont val="宋体"/>
        <family val="0"/>
      </rPr>
      <t>年底累计已完成投资</t>
    </r>
  </si>
  <si>
    <r>
      <t>截止</t>
    </r>
    <r>
      <rPr>
        <sz val="11"/>
        <color indexed="8"/>
        <rFont val="Times New Roman"/>
        <family val="1"/>
      </rPr>
      <t>2020</t>
    </r>
    <r>
      <rPr>
        <sz val="11"/>
        <color indexed="8"/>
        <rFont val="宋体"/>
        <family val="0"/>
      </rPr>
      <t>年已安排省补助</t>
    </r>
  </si>
  <si>
    <t>2021年省投资补助计划</t>
  </si>
  <si>
    <t>前期批复文号</t>
  </si>
  <si>
    <t>备注</t>
  </si>
  <si>
    <t>合计</t>
  </si>
  <si>
    <t>梅州市</t>
  </si>
  <si>
    <t>兴宁市</t>
  </si>
  <si>
    <t>宁江桥至合水旅游景区河堤公路</t>
  </si>
  <si>
    <t>新建</t>
  </si>
  <si>
    <t>三级</t>
  </si>
  <si>
    <t>兴发改〔2017〕140号    
兴交字〔2019〕58号
兴交字〔2019〕59号</t>
  </si>
  <si>
    <t>韶关</t>
  </si>
  <si>
    <t>新丰</t>
  </si>
  <si>
    <t>新丰县X852线遥田半陂至大埔（佛冈交界）段改建工程</t>
  </si>
  <si>
    <t>在建</t>
  </si>
  <si>
    <t>二级</t>
  </si>
  <si>
    <t>新发改字[2014]58号、韶路总[2016]180号</t>
  </si>
  <si>
    <t>河源市</t>
  </si>
  <si>
    <t>东源县</t>
  </si>
  <si>
    <t>河源市高速路口至灯塔盆地国家现代农业示范区核心区干线公路工程</t>
  </si>
  <si>
    <t>东发改函[2015]78号、河交函[2017]584号</t>
  </si>
  <si>
    <t>云浮市</t>
  </si>
  <si>
    <t>郁南县</t>
  </si>
  <si>
    <t>罗阳高速罗定双东出入口至千官一级公路新建工程</t>
  </si>
  <si>
    <t>一级</t>
  </si>
  <si>
    <t>云发改工［2017］48号、郁交［2018］3号</t>
  </si>
  <si>
    <t>阳江市</t>
  </si>
  <si>
    <t>江城区</t>
  </si>
  <si>
    <t>阳江港疏港公路</t>
  </si>
  <si>
    <t>阳高经复[2020]3号、阳交复[2020]9号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</si>
</sst>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30">
    <font>
      <sz val="12"/>
      <name val="宋体"/>
      <family val="0"/>
    </font>
    <font>
      <b/>
      <sz val="11"/>
      <color indexed="8"/>
      <name val="宋体"/>
      <family val="0"/>
    </font>
    <font>
      <sz val="11"/>
      <color indexed="8"/>
      <name val="宋体"/>
      <family val="0"/>
    </font>
    <font>
      <sz val="12"/>
      <color indexed="8"/>
      <name val="宋体"/>
      <family val="0"/>
    </font>
    <font>
      <sz val="11"/>
      <name val="宋体"/>
      <family val="0"/>
    </font>
    <font>
      <b/>
      <sz val="11"/>
      <name val="宋体"/>
      <family val="0"/>
    </font>
    <font>
      <b/>
      <sz val="20"/>
      <name val="宋体"/>
      <family val="0"/>
    </font>
    <font>
      <sz val="10"/>
      <color indexed="8"/>
      <name val="宋体"/>
      <family val="0"/>
    </font>
    <font>
      <sz val="9"/>
      <color indexed="8"/>
      <name val="宋体"/>
      <family val="0"/>
    </font>
    <font>
      <b/>
      <sz val="11"/>
      <color indexed="52"/>
      <name val="宋体"/>
      <family val="0"/>
    </font>
    <font>
      <b/>
      <sz val="11"/>
      <color indexed="9"/>
      <name val="宋体"/>
      <family val="0"/>
    </font>
    <font>
      <b/>
      <sz val="11"/>
      <color indexed="56"/>
      <name val="宋体"/>
      <family val="0"/>
    </font>
    <font>
      <b/>
      <sz val="18"/>
      <color indexed="56"/>
      <name val="宋体"/>
      <family val="0"/>
    </font>
    <font>
      <i/>
      <sz val="11"/>
      <color indexed="23"/>
      <name val="宋体"/>
      <family val="0"/>
    </font>
    <font>
      <sz val="11"/>
      <color indexed="9"/>
      <name val="宋体"/>
      <family val="0"/>
    </font>
    <font>
      <sz val="11"/>
      <color indexed="20"/>
      <name val="宋体"/>
      <family val="0"/>
    </font>
    <font>
      <b/>
      <sz val="15"/>
      <color indexed="56"/>
      <name val="宋体"/>
      <family val="0"/>
    </font>
    <font>
      <sz val="11"/>
      <color indexed="62"/>
      <name val="宋体"/>
      <family val="0"/>
    </font>
    <font>
      <sz val="11"/>
      <color indexed="60"/>
      <name val="宋体"/>
      <family val="0"/>
    </font>
    <font>
      <b/>
      <sz val="13"/>
      <color indexed="56"/>
      <name val="宋体"/>
      <family val="0"/>
    </font>
    <font>
      <b/>
      <sz val="11"/>
      <color indexed="63"/>
      <name val="宋体"/>
      <family val="0"/>
    </font>
    <font>
      <sz val="11"/>
      <color indexed="10"/>
      <name val="宋体"/>
      <family val="0"/>
    </font>
    <font>
      <sz val="11"/>
      <color indexed="52"/>
      <name val="宋体"/>
      <family val="0"/>
    </font>
    <font>
      <u val="single"/>
      <sz val="12"/>
      <color indexed="12"/>
      <name val="宋体"/>
      <family val="0"/>
    </font>
    <font>
      <u val="single"/>
      <sz val="12"/>
      <color indexed="20"/>
      <name val="宋体"/>
      <family val="0"/>
    </font>
    <font>
      <sz val="11"/>
      <color indexed="17"/>
      <name val="宋体"/>
      <family val="0"/>
    </font>
    <font>
      <sz val="10"/>
      <color indexed="8"/>
      <name val="Arial"/>
      <family val="2"/>
    </font>
    <font>
      <sz val="12"/>
      <name val="Times New Roman"/>
      <family val="1"/>
    </font>
    <font>
      <sz val="11"/>
      <color indexed="8"/>
      <name val="Times New Roman"/>
      <family val="1"/>
    </font>
    <font>
      <sz val="11"/>
      <name val="Calibri"/>
      <family val="0"/>
    </font>
  </fonts>
  <fills count="2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5" borderId="0" applyNumberFormat="0" applyBorder="0" applyAlignment="0" applyProtection="0"/>
    <xf numFmtId="0" fontId="9" fillId="6" borderId="1" applyNumberFormat="0" applyAlignment="0" applyProtection="0"/>
    <xf numFmtId="0" fontId="15" fillId="7"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8" borderId="2" applyNumberFormat="0" applyFont="0" applyAlignment="0" applyProtection="0"/>
    <xf numFmtId="0" fontId="14" fillId="9"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19" fillId="0" borderId="4" applyNumberFormat="0" applyFill="0" applyAlignment="0" applyProtection="0"/>
    <xf numFmtId="0" fontId="14" fillId="10" borderId="0" applyNumberFormat="0" applyBorder="0" applyAlignment="0" applyProtection="0"/>
    <xf numFmtId="0" fontId="11" fillId="0" borderId="5" applyNumberFormat="0" applyFill="0" applyAlignment="0" applyProtection="0"/>
    <xf numFmtId="0" fontId="14" fillId="11" borderId="0" applyNumberFormat="0" applyBorder="0" applyAlignment="0" applyProtection="0"/>
    <xf numFmtId="0" fontId="20" fillId="6" borderId="6" applyNumberFormat="0" applyAlignment="0" applyProtection="0"/>
    <xf numFmtId="0" fontId="9" fillId="6" borderId="1" applyNumberFormat="0" applyAlignment="0" applyProtection="0"/>
    <xf numFmtId="0" fontId="10" fillId="12" borderId="7" applyNumberFormat="0" applyAlignment="0" applyProtection="0"/>
    <xf numFmtId="0" fontId="2" fillId="13" borderId="0" applyNumberFormat="0" applyBorder="0" applyAlignment="0" applyProtection="0"/>
    <xf numFmtId="0" fontId="2" fillId="4" borderId="0" applyNumberFormat="0" applyBorder="0" applyAlignment="0" applyProtection="0"/>
    <xf numFmtId="0" fontId="14" fillId="14" borderId="0" applyNumberFormat="0" applyBorder="0" applyAlignment="0" applyProtection="0"/>
    <xf numFmtId="0" fontId="22" fillId="0" borderId="8" applyNumberFormat="0" applyFill="0" applyAlignment="0" applyProtection="0"/>
    <xf numFmtId="0" fontId="2" fillId="15" borderId="0" applyNumberFormat="0" applyBorder="0" applyAlignment="0" applyProtection="0"/>
    <xf numFmtId="0" fontId="1" fillId="0" borderId="9" applyNumberFormat="0" applyFill="0" applyAlignment="0" applyProtection="0"/>
    <xf numFmtId="0" fontId="25" fillId="3" borderId="0" applyNumberFormat="0" applyBorder="0" applyAlignment="0" applyProtection="0"/>
    <xf numFmtId="0" fontId="2" fillId="9"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14" fillId="18" borderId="0" applyNumberFormat="0" applyBorder="0" applyAlignment="0" applyProtection="0"/>
    <xf numFmtId="0" fontId="2" fillId="15"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7" borderId="0" applyNumberFormat="0" applyBorder="0" applyAlignment="0" applyProtection="0"/>
    <xf numFmtId="0" fontId="20" fillId="6" borderId="6" applyNumberFormat="0" applyAlignment="0" applyProtection="0"/>
    <xf numFmtId="0" fontId="14" fillId="11" borderId="0" applyNumberFormat="0" applyBorder="0" applyAlignment="0" applyProtection="0"/>
    <xf numFmtId="0" fontId="2" fillId="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4" fillId="20" borderId="0" applyNumberFormat="0" applyBorder="0" applyAlignment="0" applyProtection="0"/>
    <xf numFmtId="0" fontId="2" fillId="1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0" fillId="0" borderId="0">
      <alignment/>
      <protection/>
    </xf>
    <xf numFmtId="0" fontId="2" fillId="13"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26" fillId="0" borderId="0">
      <alignment vertical="top"/>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top"/>
      <protection/>
    </xf>
    <xf numFmtId="0" fontId="25" fillId="3" borderId="0" applyNumberFormat="0" applyBorder="0" applyAlignment="0" applyProtection="0"/>
    <xf numFmtId="0" fontId="10" fillId="12" borderId="7" applyNumberFormat="0" applyAlignment="0" applyProtection="0"/>
    <xf numFmtId="0" fontId="27" fillId="0" borderId="0">
      <alignment/>
      <protection/>
    </xf>
    <xf numFmtId="0" fontId="14" fillId="18"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7" fillId="4" borderId="1" applyNumberFormat="0" applyAlignment="0" applyProtection="0"/>
    <xf numFmtId="0" fontId="0" fillId="8" borderId="2" applyNumberFormat="0" applyFont="0" applyAlignment="0" applyProtection="0"/>
    <xf numFmtId="0" fontId="0" fillId="0" borderId="0">
      <alignment vertical="center"/>
      <protection/>
    </xf>
  </cellStyleXfs>
  <cellXfs count="44">
    <xf numFmtId="0" fontId="0" fillId="0" borderId="0" xfId="0" applyAlignment="1">
      <alignment/>
    </xf>
    <xf numFmtId="0" fontId="1" fillId="24" borderId="0" xfId="0" applyNumberFormat="1" applyFont="1" applyFill="1" applyAlignment="1">
      <alignment vertical="center" wrapText="1"/>
    </xf>
    <xf numFmtId="176" fontId="1" fillId="24" borderId="0" xfId="0" applyNumberFormat="1" applyFont="1" applyFill="1" applyAlignment="1">
      <alignment vertical="center" wrapText="1"/>
    </xf>
    <xf numFmtId="0" fontId="2" fillId="24" borderId="0" xfId="0" applyNumberFormat="1" applyFont="1" applyFill="1" applyAlignment="1">
      <alignment vertical="center" wrapText="1"/>
    </xf>
    <xf numFmtId="0" fontId="3" fillId="24" borderId="0" xfId="0" applyNumberFormat="1" applyFont="1" applyFill="1" applyAlignment="1">
      <alignment vertical="center" wrapText="1"/>
    </xf>
    <xf numFmtId="0" fontId="4" fillId="24"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Alignment="1">
      <alignment vertical="center" wrapText="1"/>
    </xf>
    <xf numFmtId="0" fontId="6" fillId="0" borderId="0" xfId="102" applyNumberFormat="1" applyFont="1" applyFill="1" applyBorder="1" applyAlignment="1">
      <alignment horizontal="center" vertical="center" wrapText="1"/>
      <protection/>
    </xf>
    <xf numFmtId="0" fontId="2" fillId="24" borderId="10" xfId="107" applyNumberFormat="1" applyFont="1" applyFill="1" applyBorder="1" applyAlignment="1">
      <alignment horizontal="center" vertical="center" wrapText="1"/>
      <protection/>
    </xf>
    <xf numFmtId="176" fontId="1" fillId="24" borderId="10" xfId="0" applyNumberFormat="1" applyFont="1" applyFill="1" applyBorder="1" applyAlignment="1">
      <alignment horizontal="center" vertical="center" wrapText="1"/>
    </xf>
    <xf numFmtId="176" fontId="2" fillId="25" borderId="10" xfId="107" applyNumberFormat="1" applyFont="1" applyFill="1" applyBorder="1" applyAlignment="1">
      <alignment horizontal="center" vertical="center" wrapText="1"/>
      <protection/>
    </xf>
    <xf numFmtId="176" fontId="2" fillId="24" borderId="10" xfId="101" applyNumberFormat="1" applyFont="1" applyFill="1" applyBorder="1" applyAlignment="1">
      <alignment horizontal="center" vertical="center" wrapText="1"/>
      <protection/>
    </xf>
    <xf numFmtId="0" fontId="2" fillId="24"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xf>
    <xf numFmtId="0" fontId="3" fillId="24" borderId="10" xfId="0" applyNumberFormat="1" applyFont="1" applyFill="1" applyBorder="1" applyAlignment="1">
      <alignment horizontal="center" vertical="center" wrapText="1"/>
    </xf>
    <xf numFmtId="0" fontId="3" fillId="24" borderId="10" xfId="104" applyNumberFormat="1" applyFont="1" applyFill="1" applyBorder="1" applyAlignment="1">
      <alignment horizontal="center" vertical="center" wrapText="1"/>
      <protection/>
    </xf>
    <xf numFmtId="0" fontId="3" fillId="24" borderId="10" xfId="104" applyNumberFormat="1" applyFont="1" applyFill="1" applyBorder="1" applyAlignment="1">
      <alignment horizontal="left" vertical="center" wrapText="1"/>
      <protection/>
    </xf>
    <xf numFmtId="0" fontId="3" fillId="24" borderId="10" xfId="0" applyNumberFormat="1" applyFont="1" applyFill="1" applyBorder="1" applyAlignment="1">
      <alignment horizontal="center" vertical="center" wrapText="1"/>
    </xf>
    <xf numFmtId="176" fontId="3" fillId="24" borderId="10" xfId="0" applyNumberFormat="1" applyFont="1" applyFill="1" applyBorder="1" applyAlignment="1">
      <alignment horizontal="center" vertical="center" wrapText="1"/>
    </xf>
    <xf numFmtId="0" fontId="2" fillId="24" borderId="10" xfId="104" applyNumberFormat="1" applyFont="1" applyFill="1" applyBorder="1" applyAlignment="1">
      <alignment horizontal="center" vertical="center" wrapText="1"/>
      <protection/>
    </xf>
    <xf numFmtId="0" fontId="4" fillId="0" borderId="10" xfId="0" applyFont="1" applyBorder="1" applyAlignment="1">
      <alignment horizontal="justify" vertical="center"/>
    </xf>
    <xf numFmtId="0" fontId="2" fillId="2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24" borderId="10" xfId="104" applyNumberFormat="1" applyFont="1" applyFill="1" applyBorder="1" applyAlignment="1">
      <alignment horizontal="left" vertical="center" wrapText="1"/>
      <protection/>
    </xf>
    <xf numFmtId="0" fontId="4" fillId="24"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left" vertical="center"/>
    </xf>
    <xf numFmtId="0" fontId="4" fillId="0" borderId="11" xfId="102" applyNumberFormat="1" applyFont="1" applyFill="1" applyBorder="1" applyAlignment="1">
      <alignment horizontal="center" vertical="center" wrapText="1"/>
      <protection/>
    </xf>
    <xf numFmtId="0" fontId="2" fillId="24" borderId="10" xfId="101" applyNumberFormat="1" applyFont="1" applyFill="1" applyBorder="1" applyAlignment="1">
      <alignment horizontal="center" vertical="center" wrapText="1"/>
      <protection/>
    </xf>
    <xf numFmtId="176" fontId="1" fillId="24" borderId="10" xfId="0" applyNumberFormat="1" applyFont="1" applyFill="1" applyBorder="1" applyAlignment="1">
      <alignment horizontal="center" vertical="center" wrapText="1"/>
    </xf>
    <xf numFmtId="0" fontId="2" fillId="24" borderId="10" xfId="101" applyNumberFormat="1" applyFont="1" applyFill="1" applyBorder="1" applyAlignment="1">
      <alignment horizontal="center" vertical="center" wrapText="1"/>
      <protection/>
    </xf>
    <xf numFmtId="0" fontId="2" fillId="24" borderId="10" xfId="0" applyNumberFormat="1" applyFont="1" applyFill="1" applyBorder="1" applyAlignment="1">
      <alignment horizontal="left" vertical="center" wrapText="1"/>
    </xf>
    <xf numFmtId="177" fontId="3" fillId="24" borderId="10" xfId="101" applyNumberFormat="1" applyFont="1" applyFill="1" applyBorder="1" applyAlignment="1">
      <alignment horizontal="center" vertical="center" wrapText="1"/>
      <protection/>
    </xf>
    <xf numFmtId="0" fontId="4" fillId="0" borderId="10" xfId="0" applyNumberFormat="1" applyFont="1" applyFill="1" applyBorder="1" applyAlignment="1">
      <alignment horizontal="left" vertical="center" wrapText="1"/>
    </xf>
    <xf numFmtId="0" fontId="7" fillId="24" borderId="10"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4" fillId="24" borderId="10" xfId="101" applyNumberFormat="1" applyFont="1" applyFill="1" applyBorder="1" applyAlignment="1">
      <alignment horizontal="center" vertical="center" wrapText="1"/>
      <protection/>
    </xf>
    <xf numFmtId="0" fontId="29" fillId="24" borderId="10" xfId="0" applyNumberFormat="1" applyFont="1" applyFill="1" applyBorder="1" applyAlignment="1">
      <alignment horizontal="left" vertical="center" wrapText="1"/>
    </xf>
  </cellXfs>
  <cellStyles count="103">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60% - 强调文字颜色 4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差 2" xfId="85"/>
    <cellStyle name="常规 10" xfId="86"/>
    <cellStyle name="常规 11 2" xfId="87"/>
    <cellStyle name="常规 2" xfId="88"/>
    <cellStyle name="常规 2 14_2011年立项计划-厅发来" xfId="89"/>
    <cellStyle name="常规 2 15_2011年立项计划-厅发来" xfId="90"/>
    <cellStyle name="常规 2 2" xfId="91"/>
    <cellStyle name="常规 2 2 2" xfId="92"/>
    <cellStyle name="常规 2 2_附件2：2014年国省道改造项目省投资补助明细分配计划表" xfId="93"/>
    <cellStyle name="常规 2 3" xfId="94"/>
    <cellStyle name="常规 2 4" xfId="95"/>
    <cellStyle name="常规 2_附件2：2014年国省道改造项目省投资补助明细分配计划表" xfId="96"/>
    <cellStyle name="常规 57_2011年立项计划-厅发来" xfId="97"/>
    <cellStyle name="常规_北京" xfId="98"/>
    <cellStyle name="常规 7 11_2011年立项计划-厅发来" xfId="99"/>
    <cellStyle name="常规 82_2011年立项计划-厅发来" xfId="100"/>
    <cellStyle name="常规_Book18 2_附件3：2015年国省道改造项目入库项目建议表" xfId="101"/>
    <cellStyle name="常规_Book2 2_附件3：2015年国省道改造项目入库项目建议表" xfId="102"/>
    <cellStyle name="常规_Sheet1_附件3：2015年国省道改造项目入库项目建议表" xfId="103"/>
    <cellStyle name="常规_项目库20150305伍昊转交，红色表待安排，蓝色已解决（4.17更新） - 副本" xfId="104"/>
    <cellStyle name="好 2" xfId="105"/>
    <cellStyle name="检查单元格 2" xfId="106"/>
    <cellStyle name="普通_活用表_亿元表" xfId="107"/>
    <cellStyle name="强调文字颜色 1 2" xfId="108"/>
    <cellStyle name="强调文字颜色 2 2" xfId="109"/>
    <cellStyle name="强调文字颜色 3 2" xfId="110"/>
    <cellStyle name="强调文字颜色 4 2" xfId="111"/>
    <cellStyle name="强调文字颜色 5 2" xfId="112"/>
    <cellStyle name="强调文字颜色 6 2" xfId="113"/>
    <cellStyle name="输入 2" xfId="114"/>
    <cellStyle name="注释 2" xfId="115"/>
    <cellStyle name="常规_Book18 2_附件3：2015年国省道改造项目入库项目建议表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0"/>
  <sheetViews>
    <sheetView showZeros="0" tabSelected="1" zoomScaleSheetLayoutView="115" workbookViewId="0" topLeftCell="A1">
      <pane xSplit="5" ySplit="5" topLeftCell="H6" activePane="bottomRight" state="frozen"/>
      <selection pane="bottomRight" activeCell="A1" sqref="A1"/>
    </sheetView>
  </sheetViews>
  <sheetFormatPr defaultColWidth="8.75390625" defaultRowHeight="24" customHeight="1"/>
  <cols>
    <col min="1" max="1" width="8.75390625" style="6" customWidth="1"/>
    <col min="2" max="3" width="9.625" style="6" customWidth="1"/>
    <col min="4" max="4" width="31.375" style="6" customWidth="1"/>
    <col min="5" max="5" width="7.625" style="6" customWidth="1"/>
    <col min="6" max="6" width="12.25390625" style="6" customWidth="1"/>
    <col min="7" max="7" width="7.25390625" style="6" customWidth="1"/>
    <col min="8" max="8" width="13.375" style="6" customWidth="1"/>
    <col min="9" max="12" width="12.75390625" style="6" customWidth="1"/>
    <col min="13" max="13" width="19.00390625" style="6" customWidth="1"/>
    <col min="14" max="14" width="7.375" style="7" customWidth="1"/>
    <col min="15" max="16384" width="8.75390625" style="8" customWidth="1"/>
  </cols>
  <sheetData>
    <row r="1" spans="2:14" ht="26.25" customHeight="1">
      <c r="B1" s="9" t="s">
        <v>0</v>
      </c>
      <c r="C1" s="9"/>
      <c r="D1" s="9"/>
      <c r="E1" s="9"/>
      <c r="F1" s="9"/>
      <c r="G1" s="9"/>
      <c r="H1" s="9"/>
      <c r="I1" s="9"/>
      <c r="J1" s="9"/>
      <c r="K1" s="9"/>
      <c r="L1" s="9"/>
      <c r="M1" s="9"/>
      <c r="N1" s="9"/>
    </row>
    <row r="2" spans="3:13" ht="16.5" customHeight="1">
      <c r="C2" s="9"/>
      <c r="D2" s="9"/>
      <c r="E2" s="9"/>
      <c r="F2" s="9"/>
      <c r="G2" s="9"/>
      <c r="H2" s="9"/>
      <c r="I2" s="9"/>
      <c r="J2" s="9"/>
      <c r="K2" s="9"/>
      <c r="L2" s="9"/>
      <c r="M2" s="32" t="s">
        <v>1</v>
      </c>
    </row>
    <row r="3" spans="1:14" s="1" customFormat="1" ht="33.75" customHeight="1">
      <c r="A3" s="10" t="s">
        <v>2</v>
      </c>
      <c r="B3" s="10" t="s">
        <v>3</v>
      </c>
      <c r="C3" s="10" t="s">
        <v>4</v>
      </c>
      <c r="D3" s="10" t="s">
        <v>5</v>
      </c>
      <c r="E3" s="10" t="s">
        <v>6</v>
      </c>
      <c r="F3" s="10" t="s">
        <v>7</v>
      </c>
      <c r="G3" s="10" t="s">
        <v>8</v>
      </c>
      <c r="H3" s="10" t="s">
        <v>9</v>
      </c>
      <c r="I3" s="10" t="s">
        <v>10</v>
      </c>
      <c r="J3" s="10" t="s">
        <v>11</v>
      </c>
      <c r="K3" s="10" t="s">
        <v>12</v>
      </c>
      <c r="L3" s="10" t="s">
        <v>13</v>
      </c>
      <c r="M3" s="33" t="s">
        <v>14</v>
      </c>
      <c r="N3" s="33" t="s">
        <v>15</v>
      </c>
    </row>
    <row r="4" spans="1:14" s="1" customFormat="1" ht="57.75" customHeight="1">
      <c r="A4" s="10"/>
      <c r="B4" s="10"/>
      <c r="C4" s="10"/>
      <c r="D4" s="10"/>
      <c r="E4" s="10"/>
      <c r="F4" s="10"/>
      <c r="G4" s="10"/>
      <c r="H4" s="10"/>
      <c r="I4" s="10"/>
      <c r="J4" s="10"/>
      <c r="K4" s="10"/>
      <c r="L4" s="10"/>
      <c r="M4" s="33"/>
      <c r="N4" s="33"/>
    </row>
    <row r="5" spans="1:14" s="2" customFormat="1" ht="36" customHeight="1">
      <c r="A5" s="11"/>
      <c r="B5" s="12" t="s">
        <v>16</v>
      </c>
      <c r="C5" s="12"/>
      <c r="D5" s="12"/>
      <c r="E5" s="13"/>
      <c r="F5" s="13">
        <f>SUM(F6:F12)</f>
        <v>73.373</v>
      </c>
      <c r="G5" s="13"/>
      <c r="H5" s="13">
        <f>SUM(H6:H10)</f>
        <v>172490.35</v>
      </c>
      <c r="I5" s="13">
        <f>SUM(I6:I10)</f>
        <v>18732</v>
      </c>
      <c r="J5" s="13">
        <f>SUM(J6:J10)</f>
        <v>76753</v>
      </c>
      <c r="K5" s="13">
        <f>SUM(K6:K10)</f>
        <v>7951.5</v>
      </c>
      <c r="L5" s="13">
        <f>SUM(L6:L10)</f>
        <v>5000</v>
      </c>
      <c r="M5" s="13"/>
      <c r="N5" s="34"/>
    </row>
    <row r="6" spans="1:14" s="3" customFormat="1" ht="75" customHeight="1">
      <c r="A6" s="14">
        <v>1</v>
      </c>
      <c r="B6" s="15" t="s">
        <v>17</v>
      </c>
      <c r="C6" s="16" t="s">
        <v>18</v>
      </c>
      <c r="D6" s="17" t="s">
        <v>19</v>
      </c>
      <c r="E6" s="15" t="s">
        <v>20</v>
      </c>
      <c r="F6" s="15">
        <v>30</v>
      </c>
      <c r="G6" s="15" t="s">
        <v>21</v>
      </c>
      <c r="H6" s="15">
        <v>52800</v>
      </c>
      <c r="I6" s="15">
        <v>6000</v>
      </c>
      <c r="J6" s="25">
        <v>29500</v>
      </c>
      <c r="K6" s="35">
        <v>800</v>
      </c>
      <c r="L6" s="35">
        <v>1690.5</v>
      </c>
      <c r="M6" s="36" t="s">
        <v>22</v>
      </c>
      <c r="N6" s="25"/>
    </row>
    <row r="7" spans="1:14" s="4" customFormat="1" ht="75" customHeight="1">
      <c r="A7" s="18">
        <v>2</v>
      </c>
      <c r="B7" s="19" t="s">
        <v>23</v>
      </c>
      <c r="C7" s="19" t="s">
        <v>24</v>
      </c>
      <c r="D7" s="20" t="s">
        <v>25</v>
      </c>
      <c r="E7" s="21" t="s">
        <v>26</v>
      </c>
      <c r="F7" s="21">
        <v>14.926</v>
      </c>
      <c r="G7" s="21" t="s">
        <v>27</v>
      </c>
      <c r="H7" s="22">
        <v>33958</v>
      </c>
      <c r="I7" s="22">
        <v>3725</v>
      </c>
      <c r="J7" s="22">
        <v>8500</v>
      </c>
      <c r="K7" s="37">
        <v>2338.5</v>
      </c>
      <c r="L7" s="37">
        <v>586.5</v>
      </c>
      <c r="M7" s="38" t="s">
        <v>28</v>
      </c>
      <c r="N7" s="39"/>
    </row>
    <row r="8" spans="1:14" s="3" customFormat="1" ht="75" customHeight="1">
      <c r="A8" s="14">
        <v>3</v>
      </c>
      <c r="B8" s="23" t="s">
        <v>29</v>
      </c>
      <c r="C8" s="23" t="s">
        <v>30</v>
      </c>
      <c r="D8" s="24" t="s">
        <v>31</v>
      </c>
      <c r="E8" s="25" t="s">
        <v>20</v>
      </c>
      <c r="F8" s="25">
        <v>11.98</v>
      </c>
      <c r="G8" s="25" t="s">
        <v>27</v>
      </c>
      <c r="H8" s="26">
        <v>8403</v>
      </c>
      <c r="I8" s="26">
        <v>2995</v>
      </c>
      <c r="J8" s="25">
        <v>8403</v>
      </c>
      <c r="K8" s="35">
        <v>2395</v>
      </c>
      <c r="L8" s="35">
        <v>600</v>
      </c>
      <c r="M8" s="38" t="s">
        <v>32</v>
      </c>
      <c r="N8" s="25"/>
    </row>
    <row r="9" spans="1:14" s="3" customFormat="1" ht="75" customHeight="1">
      <c r="A9" s="14">
        <v>4</v>
      </c>
      <c r="B9" s="23" t="s">
        <v>33</v>
      </c>
      <c r="C9" s="23" t="s">
        <v>34</v>
      </c>
      <c r="D9" s="27" t="s">
        <v>35</v>
      </c>
      <c r="E9" s="25" t="s">
        <v>20</v>
      </c>
      <c r="F9" s="25">
        <v>8.265</v>
      </c>
      <c r="G9" s="25" t="s">
        <v>36</v>
      </c>
      <c r="H9" s="25">
        <v>27616.35</v>
      </c>
      <c r="I9" s="25">
        <v>3141</v>
      </c>
      <c r="J9" s="25">
        <v>21000</v>
      </c>
      <c r="K9" s="35">
        <v>1618</v>
      </c>
      <c r="L9" s="35">
        <f>I9-K9</f>
        <v>1523</v>
      </c>
      <c r="M9" s="25" t="s">
        <v>37</v>
      </c>
      <c r="N9" s="40"/>
    </row>
    <row r="10" spans="1:14" s="5" customFormat="1" ht="81" customHeight="1">
      <c r="A10" s="28">
        <v>5</v>
      </c>
      <c r="B10" s="29" t="s">
        <v>38</v>
      </c>
      <c r="C10" s="30" t="s">
        <v>39</v>
      </c>
      <c r="D10" s="31" t="s">
        <v>40</v>
      </c>
      <c r="E10" s="29" t="s">
        <v>20</v>
      </c>
      <c r="F10" s="29">
        <v>8.202</v>
      </c>
      <c r="G10" s="29" t="s">
        <v>36</v>
      </c>
      <c r="H10" s="29">
        <v>49713</v>
      </c>
      <c r="I10" s="29">
        <v>2871</v>
      </c>
      <c r="J10" s="41">
        <v>9350</v>
      </c>
      <c r="K10" s="29">
        <v>800</v>
      </c>
      <c r="L10" s="42">
        <v>600</v>
      </c>
      <c r="M10" s="43" t="s">
        <v>41</v>
      </c>
      <c r="N10" s="25"/>
    </row>
  </sheetData>
  <sheetProtection/>
  <mergeCells count="16">
    <mergeCell ref="B1:N1"/>
    <mergeCell ref="B5:D5"/>
    <mergeCell ref="A3:A4"/>
    <mergeCell ref="B3:B4"/>
    <mergeCell ref="C3:C4"/>
    <mergeCell ref="D3:D4"/>
    <mergeCell ref="E3:E4"/>
    <mergeCell ref="F3:F4"/>
    <mergeCell ref="G3:G4"/>
    <mergeCell ref="H3:H4"/>
    <mergeCell ref="I3:I4"/>
    <mergeCell ref="J3:J4"/>
    <mergeCell ref="K3:K4"/>
    <mergeCell ref="L3:L4"/>
    <mergeCell ref="M3:M4"/>
    <mergeCell ref="N3:N4"/>
  </mergeCells>
  <printOptions horizontalCentered="1"/>
  <pageMargins left="0.12" right="0.12" top="0.39" bottom="0.39" header="0.28" footer="0"/>
  <pageSetup fitToHeight="0" fitToWidth="1" horizontalDpi="600" verticalDpi="600" orientation="landscape" paperSize="9" scale="76"/>
  <headerFooter alignWithMargins="0">
    <oddHeader>&amp;L附件5</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孙宇强</dc:creator>
  <cp:keywords/>
  <dc:description/>
  <cp:lastModifiedBy>郭晓光</cp:lastModifiedBy>
  <cp:lastPrinted>2017-07-31T01:27:53Z</cp:lastPrinted>
  <dcterms:created xsi:type="dcterms:W3CDTF">2015-05-26T05:39:23Z</dcterms:created>
  <dcterms:modified xsi:type="dcterms:W3CDTF">2021-03-15T08:39:33Z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