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2021年计划" sheetId="1" r:id="rId1"/>
  </sheets>
  <definedNames>
    <definedName name="number" localSheetId="0">'2021年计划'!#REF!</definedName>
    <definedName name="_xlnm.Print_Titles" localSheetId="0">'2021年计划'!$1:$4</definedName>
    <definedName name="_xlnm._FilterDatabase" localSheetId="0" hidden="1">'2021年计划'!$A$4:$IS$118</definedName>
  </definedNames>
  <calcPr fullCalcOnLoad="1"/>
</workbook>
</file>

<file path=xl/sharedStrings.xml><?xml version="1.0" encoding="utf-8"?>
<sst xmlns="http://schemas.openxmlformats.org/spreadsheetml/2006/main" count="588" uniqueCount="331">
  <si>
    <t>2021年普通国省道改造项目省投资补助计划表</t>
  </si>
  <si>
    <t xml:space="preserve">                                                                                                           单位：万元   </t>
  </si>
  <si>
    <t>序号</t>
  </si>
  <si>
    <t>所在市</t>
  </si>
  <si>
    <t>所在县</t>
  </si>
  <si>
    <t>项 目 名 称</t>
  </si>
  <si>
    <t>建设           性质</t>
  </si>
  <si>
    <t>建设规模（公里）</t>
  </si>
  <si>
    <t>开工年</t>
  </si>
  <si>
    <t>完工年</t>
  </si>
  <si>
    <t>总投资</t>
  </si>
  <si>
    <t>省补助总额</t>
  </si>
  <si>
    <t>已安排省投资</t>
  </si>
  <si>
    <t>2021年省投资补助</t>
  </si>
  <si>
    <t>工可/建设方案批复</t>
  </si>
  <si>
    <t>备注</t>
  </si>
  <si>
    <t>合计</t>
  </si>
  <si>
    <t xml:space="preserve">一级              </t>
  </si>
  <si>
    <t>二级(四车道)</t>
  </si>
  <si>
    <t>二级（两车道）</t>
  </si>
  <si>
    <t>三级及以下</t>
  </si>
  <si>
    <t>其中：中央直达资金</t>
  </si>
  <si>
    <t>潮州</t>
  </si>
  <si>
    <t>潮安</t>
  </si>
  <si>
    <t>国道G355线潮安凤凰棋盘至福北路段路面改造工程</t>
  </si>
  <si>
    <t>路面改造</t>
  </si>
  <si>
    <t>粤交规[2020]185号</t>
  </si>
  <si>
    <t>饶平</t>
  </si>
  <si>
    <t>S222线饶平下饶至汕芬高速黄冈出入口段路面改造工程</t>
  </si>
  <si>
    <t>潮交规函[2020]33号</t>
  </si>
  <si>
    <t>省道S232线潮安段改建工程</t>
  </si>
  <si>
    <t>改建</t>
  </si>
  <si>
    <t>潮发改交[2018]246号</t>
  </si>
  <si>
    <t>省道S502饶平李厝（海龙酒家）至施厝路段改建工程</t>
  </si>
  <si>
    <t>潮发改交[2018]175号</t>
  </si>
  <si>
    <t>河源</t>
  </si>
  <si>
    <t>龙川</t>
  </si>
  <si>
    <t>国道G205线龙川东出口至佗城段路面改造工程</t>
  </si>
  <si>
    <t>粤交规[2020]157号</t>
  </si>
  <si>
    <t>东源</t>
  </si>
  <si>
    <t>省道S259线韶关市界至东源锡场段路面改造工程</t>
  </si>
  <si>
    <t>河交函[2019]1052号</t>
  </si>
  <si>
    <t>省道S253线东源县顺天至灯塔段改建工程</t>
  </si>
  <si>
    <t>河发改审批[2018]274号</t>
  </si>
  <si>
    <t>和平</t>
  </si>
  <si>
    <t>国道G358线和平县芬沙至石板滩段路面改造工程</t>
  </si>
  <si>
    <t>粤交规[2019]714号</t>
  </si>
  <si>
    <t>东源、紫金、源城</t>
  </si>
  <si>
    <t>国道G205线河源市热水至埔前段改线工程</t>
  </si>
  <si>
    <t>新建</t>
  </si>
  <si>
    <t>粤发改交通函 [2019] 880号</t>
  </si>
  <si>
    <t>紫金、江东新区</t>
  </si>
  <si>
    <t>国道G355线紫金林田至江东新区胜利段改建工程</t>
  </si>
  <si>
    <t>新（改）建</t>
  </si>
  <si>
    <t>粤发改投审［2020］号</t>
  </si>
  <si>
    <t>国道G236线龙川县龙江大桥新建工程</t>
  </si>
  <si>
    <t>粤发改交通函[2019]178号、粤发改交通函[2019]3924号</t>
  </si>
  <si>
    <t>惠州</t>
  </si>
  <si>
    <t>博罗</t>
  </si>
  <si>
    <t>国道G220线博罗县平安镇至响水镇段路面改造工程</t>
  </si>
  <si>
    <t>粤交规[2020]199号</t>
  </si>
  <si>
    <t>龙门</t>
  </si>
  <si>
    <t>国道G220线龙门上东村至新兴围段路面改造工程</t>
  </si>
  <si>
    <t>粤交规[2020]198号</t>
  </si>
  <si>
    <t>国道G220线龙门水寮至白楼段路面改造工程</t>
  </si>
  <si>
    <t>粤交规[2020]201号</t>
  </si>
  <si>
    <t>省道S353线龙门至水贝段改建工程</t>
  </si>
  <si>
    <t xml:space="preserve">惠市发改[2017]157号 </t>
  </si>
  <si>
    <t>江门</t>
  </si>
  <si>
    <t>台山</t>
  </si>
  <si>
    <t>省道S386线大同市至福安桥段</t>
  </si>
  <si>
    <t>江交规划[2019]63号、93号</t>
  </si>
  <si>
    <t>揭阳</t>
  </si>
  <si>
    <t>揭东</t>
  </si>
  <si>
    <t>国道G206线揭东区英花至缶灶段路面改造工程</t>
  </si>
  <si>
    <t>粤交规[2020]280号</t>
  </si>
  <si>
    <t>揭东、空港</t>
  </si>
  <si>
    <t>国道G206线揭东区褚美至空港区小坑段路面改造工程</t>
  </si>
  <si>
    <t>粤交规[2020]279号</t>
  </si>
  <si>
    <t>惠来</t>
  </si>
  <si>
    <t>国道G238线惠来安澜桥至神泉段改建工程</t>
  </si>
  <si>
    <t>升级改造</t>
  </si>
  <si>
    <t>粤发改投审［2020］23号</t>
  </si>
  <si>
    <t>揭西</t>
  </si>
  <si>
    <t>省道S239线揭西坪上至钱坑段路面改造工程</t>
  </si>
  <si>
    <t>揭市交[2020]144号</t>
  </si>
  <si>
    <t>国道G238线普宁交界至惠来惠城段改建工程</t>
  </si>
  <si>
    <t>粤发改投审［2020］24号</t>
  </si>
  <si>
    <t>茂名</t>
  </si>
  <si>
    <t>茂名市G207线等国道路面改造工程</t>
  </si>
  <si>
    <t>粤交规
[2020]239号</t>
  </si>
  <si>
    <t>茂名市普通省道干线公路路面改造工程</t>
  </si>
  <si>
    <t>茂交审 [2020]4号</t>
  </si>
  <si>
    <t>电白</t>
  </si>
  <si>
    <t>国道G325线电白罗坑至观珠和平段</t>
  </si>
  <si>
    <t>粤发改交通函[2019]3688号</t>
  </si>
  <si>
    <t xml:space="preserve">国道G325线电白观珠和平至水林路路口段   </t>
  </si>
  <si>
    <t>粤发改交通函[2019]3914号</t>
  </si>
  <si>
    <t>信宜</t>
  </si>
  <si>
    <t>省道S281线信宜竹山至丁堡段</t>
  </si>
  <si>
    <t>茂发改交审[2018]1420号</t>
  </si>
  <si>
    <t>高州</t>
  </si>
  <si>
    <t>省道S282线高州南塘至镇江段路面改造工程</t>
  </si>
  <si>
    <t>茂交审[2019]25号</t>
  </si>
  <si>
    <t>省道S280线高州城区段改线工程（高州市永青大道）</t>
  </si>
  <si>
    <t>茂发改交审[2016]25号</t>
  </si>
  <si>
    <t>省道S388线高州义山至城区段改线工程</t>
  </si>
  <si>
    <t>茂发改基础[2021]号</t>
  </si>
  <si>
    <t>省道S388线高州云潭至义山段改建工程</t>
  </si>
  <si>
    <t>茂发改基础[2021]128号</t>
  </si>
  <si>
    <t>梅州</t>
  </si>
  <si>
    <t>梅州市G205线等国道路面改造工程</t>
  </si>
  <si>
    <t>粤交规[2020]281号</t>
  </si>
  <si>
    <t>梅州市迎国评普通省道干线公路路面改造工程</t>
  </si>
  <si>
    <t>梅市交字[2020]156号</t>
  </si>
  <si>
    <t>丰顺</t>
  </si>
  <si>
    <t>国道G206线丰顺县丰良大径口至北斗苏山段路面改造工程</t>
  </si>
  <si>
    <t>粤交规[2020]188号</t>
  </si>
  <si>
    <t>平远</t>
  </si>
  <si>
    <t>省道S332线平远县太阳至河陂水段路面改造工程</t>
  </si>
  <si>
    <t>梅市交字[2020]146号</t>
  </si>
  <si>
    <t>梅县</t>
  </si>
  <si>
    <t>省道S225线雁洋文社至丙村芦陵段路面改造工程</t>
  </si>
  <si>
    <t>梅市交字[2020]164号</t>
  </si>
  <si>
    <t>省道S222线梅县区松口德化至雁洋歌新段路面改造工程</t>
  </si>
  <si>
    <t>梅市交字[2019]257号</t>
  </si>
  <si>
    <t>省道S227线梅县区宝坑至松口变电站段路面改造工程</t>
  </si>
  <si>
    <t>梅市交字[2019]319号</t>
  </si>
  <si>
    <t>省道S224线梅县区城东至剑英大桥段路面改造工程</t>
  </si>
  <si>
    <t>梅市交字[2019]320号</t>
  </si>
  <si>
    <t>蕉岭</t>
  </si>
  <si>
    <t>省道S224线（原X019城新线）新铺至梅县段路面改造工程</t>
  </si>
  <si>
    <t>梅市交字[2018]268号</t>
  </si>
  <si>
    <t>大埔</t>
  </si>
  <si>
    <t>国道G235线大埔县胜坑至丰埔桥段公路改建工程</t>
  </si>
  <si>
    <t>粤发改投审[2020]15号</t>
  </si>
  <si>
    <t>省道S222线大埔县坑尾至裕州段路面改造工程</t>
  </si>
  <si>
    <t>梅市交字[2019]408号</t>
  </si>
  <si>
    <t>省道S227线大埔县三河至茶阳段路面改造工程</t>
  </si>
  <si>
    <t>梅市交字[2019]421号</t>
  </si>
  <si>
    <t>国道G235线大埔大麻至银江坪上段路面改造工程</t>
  </si>
  <si>
    <t>粤交规
[2019]652 号</t>
  </si>
  <si>
    <t>国道G235线丰顺县丰埔桥至三合段改建工程</t>
  </si>
  <si>
    <t>粤发改审批[2020]9号</t>
  </si>
  <si>
    <t>省道S242线丰顺县马图至江坑段路面改造工程</t>
  </si>
  <si>
    <t>梅市交字﹝2019﹞188号</t>
  </si>
  <si>
    <t>省道S226线丰顺县分水坳至汤坑段路面改造工程</t>
  </si>
  <si>
    <t>梅市交字[2019]270号</t>
  </si>
  <si>
    <t>省道S333线大埔县瑞山至银江段路面改造工程</t>
  </si>
  <si>
    <t>梅市交字[2020]425号</t>
  </si>
  <si>
    <t>省道S227线大埔县西河镇岩下至大东镇清泉溪段路面改造工程</t>
  </si>
  <si>
    <t>梅市交字[2020]427号</t>
  </si>
  <si>
    <t>省道S227线大埔县西河镇纯德至岩下段路面改造工程</t>
  </si>
  <si>
    <t>梅市交字[2020]426号</t>
  </si>
  <si>
    <t>兴宁</t>
  </si>
  <si>
    <t>省道S239线锦绣大桥及引道工程</t>
  </si>
  <si>
    <t>梅市发改审批函[2019]27号</t>
  </si>
  <si>
    <t>清远</t>
  </si>
  <si>
    <t>阳山</t>
  </si>
  <si>
    <t>国道G358线阳山县杨梅镇勒罗坳至前利坪段路面改造工程</t>
  </si>
  <si>
    <t>粤交规[2020]170号</t>
  </si>
  <si>
    <t>清新</t>
  </si>
  <si>
    <t>省道S383线清新浸潭镇至庙坑段路面改造工程</t>
  </si>
  <si>
    <t>清市交复函[2019]14号</t>
  </si>
  <si>
    <t>连山</t>
  </si>
  <si>
    <t>国道G234线连山鹿鸣至太保山口段路面改造工程</t>
  </si>
  <si>
    <t>粤交规[2019]666号</t>
  </si>
  <si>
    <t>英德</t>
  </si>
  <si>
    <t>英德市省道S382线（K43+890～K64+701、K70+900～K74+990）段路面改造</t>
  </si>
  <si>
    <t>清市交复函[2019]23 号</t>
  </si>
  <si>
    <t>佛冈</t>
  </si>
  <si>
    <t>省道252线佛冈县城段改建工程</t>
  </si>
  <si>
    <t>清发改行审[2017]104号</t>
  </si>
  <si>
    <t>汕头</t>
  </si>
  <si>
    <t>汕头市G206线等国道路面改造工程</t>
  </si>
  <si>
    <t>粤交规[2020]284号</t>
  </si>
  <si>
    <t>汕头市普通省道干线公路路面改造工程</t>
  </si>
  <si>
    <t>汕市交建批[2020]8号</t>
  </si>
  <si>
    <t>潮南</t>
  </si>
  <si>
    <t>省道S236线汕头市潮南段（陈沙大道）</t>
  </si>
  <si>
    <t>原级改造</t>
  </si>
  <si>
    <t>汕市发改[2017]343号</t>
  </si>
  <si>
    <t>澄海</t>
  </si>
  <si>
    <t>国道G228线汕北大道（凤东路）澄海段</t>
  </si>
  <si>
    <t>粤发改交通函[2019]3348号
澄发改[2017]162号</t>
  </si>
  <si>
    <t>濠江</t>
  </si>
  <si>
    <t>汕头海湾隧道（G228线）</t>
  </si>
  <si>
    <t>粤发改交通[2012]475号</t>
  </si>
  <si>
    <t>龙湖</t>
  </si>
  <si>
    <t xml:space="preserve">国道G228线汕北大道（凤东路）龙湖段  </t>
  </si>
  <si>
    <t>粤发改交通函[2019]3348号
汕龙发预[2017]27号</t>
  </si>
  <si>
    <t>汕尾</t>
  </si>
  <si>
    <t>汕尾市G228线等国道路面改造工程</t>
  </si>
  <si>
    <t>粤交规[2020]244号</t>
  </si>
  <si>
    <t>陆丰</t>
  </si>
  <si>
    <t>国道G235线陆丰西南至海丰平东段路面改造工程</t>
  </si>
  <si>
    <t>粤交规[2020]168号</t>
  </si>
  <si>
    <t>省道238线八万至博美段路面改造工程</t>
  </si>
  <si>
    <t>汕交行函﹝2020﹞63号</t>
  </si>
  <si>
    <t>海丰</t>
  </si>
  <si>
    <t>国道G324线海丰县城至梅陇段改建工程</t>
  </si>
  <si>
    <t>粤发改交通函[2018]1395号</t>
  </si>
  <si>
    <t>国道G228线南塘至甲子改建工程</t>
  </si>
  <si>
    <t>城区</t>
  </si>
  <si>
    <t>国道G236线汕尾城区段改建工程</t>
  </si>
  <si>
    <t>粤发改投审［2020］80号</t>
  </si>
  <si>
    <t>韶关</t>
  </si>
  <si>
    <t>韶关市G106线等国道路面改造工程</t>
  </si>
  <si>
    <t>粤交规[2020]155号</t>
  </si>
  <si>
    <t>韶关市“十三五”迎国评普通省道干线路面改造工程</t>
  </si>
  <si>
    <t>韶交规函[2020]137号</t>
  </si>
  <si>
    <t>乐昌</t>
  </si>
  <si>
    <t>国道G535线乐昌坪石罗家头至田头街段路面改造工程</t>
  </si>
  <si>
    <t>粤交规[2020]169号</t>
  </si>
  <si>
    <t>乳源</t>
  </si>
  <si>
    <t>国道G240线乳源高家村至县城段路面改造工程</t>
  </si>
  <si>
    <t>粤交规[2020]153号</t>
  </si>
  <si>
    <t>省道S249线乐昌老坪石至高家村段路面改造工程</t>
  </si>
  <si>
    <r>
      <t>韶交规函[201</t>
    </r>
    <r>
      <rPr>
        <sz val="10"/>
        <rFont val="宋体"/>
        <family val="0"/>
      </rPr>
      <t>5]110号</t>
    </r>
  </si>
  <si>
    <t>国道G535线乐昌乐城至桥头段改建工程</t>
  </si>
  <si>
    <t>粤发改交通函[2019]3457号</t>
  </si>
  <si>
    <t>南雄</t>
  </si>
  <si>
    <t>南雄市S516线界址至南亩公路路面改造工程</t>
  </si>
  <si>
    <t>韶交规函[2019]1483号</t>
  </si>
  <si>
    <t>始兴</t>
  </si>
  <si>
    <t>国道G323线始兴县城段改线工程</t>
  </si>
  <si>
    <t>粤发改交通函[2018]4506号</t>
  </si>
  <si>
    <t>阳江</t>
  </si>
  <si>
    <t>阳江市G234线等国道路面改造工程</t>
  </si>
  <si>
    <t>粤交规[2020]240号</t>
  </si>
  <si>
    <t>江城</t>
  </si>
  <si>
    <t>省道S542线近河至梁屋段路面改造工程</t>
  </si>
  <si>
    <t>阳交复[2020]8号</t>
  </si>
  <si>
    <t>阳西</t>
  </si>
  <si>
    <t>省道S540线阳西县丰头至溪头段路面改造工程</t>
  </si>
  <si>
    <t>阳交复[2020]12号</t>
  </si>
  <si>
    <t>省道S540线阳江山外东至海陵大堤段</t>
  </si>
  <si>
    <t>阳发改工交[2017]266号</t>
  </si>
  <si>
    <t>江城、阳东</t>
  </si>
  <si>
    <t>国道G325线阳江市江城坪郊至轮水段改建工程</t>
  </si>
  <si>
    <t>粤发改交通函[2019]2355号</t>
  </si>
  <si>
    <t>阳东、江城</t>
  </si>
  <si>
    <t>国道G325线阳东那龙至江城西平路段路面改造工程</t>
  </si>
  <si>
    <t>粤交规
[2019]591号</t>
  </si>
  <si>
    <t>阳春</t>
  </si>
  <si>
    <t>国道G234线阳春春城大酒店至阳春市岗美圩段路面改造工程</t>
  </si>
  <si>
    <t>粤交规
[2019]654号</t>
  </si>
  <si>
    <t>阳东</t>
  </si>
  <si>
    <t>省道S386线阳江市塘坪桥至岗美镇卫生院段路面改造工程</t>
  </si>
  <si>
    <t>阳交复
[2019]25号</t>
  </si>
  <si>
    <t>国道G234线阳江市双捷桥至海陵大堤段改扩建</t>
  </si>
  <si>
    <t>粤发改交通函[2018]4328号</t>
  </si>
  <si>
    <t>省道S278线阳西塘口至织篢段改建工程</t>
  </si>
  <si>
    <t>阳发改工交
[2018]351号</t>
  </si>
  <si>
    <t>云浮</t>
  </si>
  <si>
    <t>云浮市G234线等国道路面改造工程</t>
  </si>
  <si>
    <t>粤交规[2020]273号</t>
  </si>
  <si>
    <t>罗定</t>
  </si>
  <si>
    <t>国道G324线罗定金鸡路口至良官段路面改造工程</t>
  </si>
  <si>
    <t>粤交规[2020]246号</t>
  </si>
  <si>
    <t>省道S352线罗定城区至信宜交界段路面改造工程</t>
  </si>
  <si>
    <t>云交规[2019]78号</t>
  </si>
  <si>
    <t>郁南</t>
  </si>
  <si>
    <t>省道S368线郁南山咀村至平台古洞段路面改造工程</t>
  </si>
  <si>
    <t>云交规[2019]80号</t>
  </si>
  <si>
    <t>云城</t>
  </si>
  <si>
    <t>国道G324线云浮市腰古至迳口段路面改造工程</t>
  </si>
  <si>
    <t>粤交规[2019]291 号</t>
  </si>
  <si>
    <t>云城、云安</t>
  </si>
  <si>
    <t>国道G324线云浮市迳口至镇安段路面改造工程</t>
  </si>
  <si>
    <t>粤交规[2019]717 号</t>
  </si>
  <si>
    <t>云安</t>
  </si>
  <si>
    <t>省道S539线云安区留洞至上社段路面改造工程</t>
  </si>
  <si>
    <t>云交规[2019]165号</t>
  </si>
  <si>
    <t>湛江</t>
  </si>
  <si>
    <t>湛江市迎国评普通省道路面改造工程</t>
  </si>
  <si>
    <t>湛交规 [2020]3号</t>
  </si>
  <si>
    <t>廉江</t>
  </si>
  <si>
    <t>国道G325线合江桥至石岭段路面改造工程</t>
  </si>
  <si>
    <t>粤交规 [2020]2号</t>
  </si>
  <si>
    <t>国道G325线石岭至石圭坡段路面改造工程</t>
  </si>
  <si>
    <t>粤交规 [2020]4号</t>
  </si>
  <si>
    <t>国道G325线廉江向阳村至青平段改建工程</t>
  </si>
  <si>
    <t>粤发改投审[2020]27号</t>
  </si>
  <si>
    <t>省道S287线石岭至新民段路面改造工程</t>
  </si>
  <si>
    <t>湛交规[2019]48号</t>
  </si>
  <si>
    <t>吴川</t>
  </si>
  <si>
    <t>省道S284塘缀至黄坡段路面改造工程</t>
  </si>
  <si>
    <t>湛交规[2019]49号</t>
  </si>
  <si>
    <t>遂溪</t>
  </si>
  <si>
    <t>省道S374线湛徐高速岭北出入口至洋青段</t>
  </si>
  <si>
    <t xml:space="preserve">湛交审[2019]5号 </t>
  </si>
  <si>
    <t>麻章区</t>
  </si>
  <si>
    <t>省道S293线田寮村至海洋大学段扩建工程</t>
  </si>
  <si>
    <t xml:space="preserve">湛发改交通[2017]549号 </t>
  </si>
  <si>
    <t>坡头</t>
  </si>
  <si>
    <t>省道S286线南三岛北涯至南三林场段改建工程</t>
  </si>
  <si>
    <t xml:space="preserve">湛发改交通[2017]175号 </t>
  </si>
  <si>
    <t>肇庆</t>
  </si>
  <si>
    <t>肇庆市G234线等国道路面改造工程</t>
  </si>
  <si>
    <t>粤交规[2020]247号</t>
  </si>
  <si>
    <t>肇庆市普通省道路面改造工程</t>
  </si>
  <si>
    <t>肇交规函[2020]117号</t>
  </si>
  <si>
    <t>怀集</t>
  </si>
  <si>
    <t>国道G358线怀集县热水坑至龙门村段路面改造工程</t>
  </si>
  <si>
    <t>粤交规[2020]150号</t>
  </si>
  <si>
    <t>高要</t>
  </si>
  <si>
    <t>省道S273线高要横石至横江段路面改造工程</t>
  </si>
  <si>
    <t>肇交规函[2020]111号</t>
  </si>
  <si>
    <t>广宁</t>
  </si>
  <si>
    <t>省道S260线广宁阳山交界至兰木及大坪至北市段路面改造工程</t>
  </si>
  <si>
    <t>肇交规函[2020]109号</t>
  </si>
  <si>
    <t>S264线广宁石涧至大田坪段路面改造工程</t>
  </si>
  <si>
    <t>肇交规函[2020]118号</t>
  </si>
  <si>
    <t>德庆</t>
  </si>
  <si>
    <t>S265线德庆百步降路口至悦城花坛段路面改造工程</t>
  </si>
  <si>
    <t>肇交规函[2020]74号</t>
  </si>
  <si>
    <t>四会</t>
  </si>
  <si>
    <t>S260线四会济广路口至鼎湖分界段路面改造工程</t>
  </si>
  <si>
    <t>肇交规函[2020]69号</t>
  </si>
  <si>
    <t>鼎湖</t>
  </si>
  <si>
    <t>S260线鼎湖分界至莲花路口段路面改造工程</t>
  </si>
  <si>
    <t>肇交规函[2020]3号</t>
  </si>
  <si>
    <t>封开</t>
  </si>
  <si>
    <t>省道535线封开白沙边界至封开都平段路面改造工程</t>
  </si>
  <si>
    <t>肇交规函[2019]1041号</t>
  </si>
  <si>
    <t>省道535线封开都平至江口段路面改造工程</t>
  </si>
  <si>
    <t>肇交规函[2019]1040号</t>
  </si>
  <si>
    <t>中山</t>
  </si>
  <si>
    <t>国道G228线中山三乡麻斗至神湾段路面改造工程</t>
  </si>
  <si>
    <t>粤交规[2020]302号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</si>
</sst>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0_);[Red]\(0\)"/>
    <numFmt numFmtId="179" formatCode="0.000_);[Red]\(0.000\)"/>
    <numFmt numFmtId="180" formatCode="0_ "/>
  </numFmts>
  <fonts count="45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2"/>
      <name val="Times New Roman"/>
      <family val="1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8" fillId="0" borderId="0" applyFont="0" applyFill="0" applyBorder="0" applyAlignment="0" applyProtection="0"/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>
      <alignment vertical="top"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14" fillId="0" borderId="0">
      <alignment vertical="top"/>
      <protection/>
    </xf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16" fillId="0" borderId="0">
      <alignment/>
      <protection/>
    </xf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6">
    <xf numFmtId="0" fontId="0" fillId="0" borderId="0" xfId="0" applyFont="1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8" fontId="4" fillId="0" borderId="0" xfId="66" applyNumberFormat="1" applyFont="1" applyFill="1" applyBorder="1" applyAlignment="1">
      <alignment horizontal="center" vertical="center" wrapText="1"/>
      <protection/>
    </xf>
    <xf numFmtId="178" fontId="3" fillId="0" borderId="10" xfId="66" applyNumberFormat="1" applyFont="1" applyFill="1" applyBorder="1" applyAlignment="1">
      <alignment horizontal="right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48" applyNumberFormat="1" applyFont="1" applyFill="1" applyBorder="1" applyAlignment="1">
      <alignment horizontal="center" vertical="center" wrapText="1"/>
      <protection/>
    </xf>
    <xf numFmtId="0" fontId="5" fillId="0" borderId="12" xfId="66" applyNumberFormat="1" applyFont="1" applyFill="1" applyBorder="1" applyAlignment="1">
      <alignment horizontal="center" vertical="center" wrapText="1"/>
      <protection/>
    </xf>
    <xf numFmtId="178" fontId="5" fillId="0" borderId="12" xfId="48" applyNumberFormat="1" applyFont="1" applyFill="1" applyBorder="1" applyAlignment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2" fillId="0" borderId="12" xfId="66" applyNumberFormat="1" applyFont="1" applyFill="1" applyBorder="1" applyAlignment="1">
      <alignment vertical="center" wrapText="1"/>
      <protection/>
    </xf>
    <xf numFmtId="0" fontId="2" fillId="0" borderId="12" xfId="66" applyNumberFormat="1" applyFont="1" applyFill="1" applyBorder="1" applyAlignment="1">
      <alignment horizontal="center" vertical="center" wrapText="1"/>
      <protection/>
    </xf>
    <xf numFmtId="179" fontId="2" fillId="0" borderId="12" xfId="48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5" fillId="0" borderId="13" xfId="66" applyNumberFormat="1" applyFont="1" applyFill="1" applyBorder="1" applyAlignment="1">
      <alignment horizontal="center" vertical="center" wrapText="1"/>
      <protection/>
    </xf>
    <xf numFmtId="178" fontId="2" fillId="0" borderId="12" xfId="0" applyNumberFormat="1" applyFont="1" applyFill="1" applyBorder="1" applyAlignment="1">
      <alignment horizontal="center" vertical="center" wrapText="1"/>
    </xf>
    <xf numFmtId="180" fontId="2" fillId="0" borderId="12" xfId="0" applyNumberFormat="1" applyFont="1" applyFill="1" applyBorder="1" applyAlignment="1">
      <alignment horizontal="center" vertical="center" wrapText="1"/>
    </xf>
    <xf numFmtId="178" fontId="44" fillId="0" borderId="12" xfId="0" applyNumberFormat="1" applyFont="1" applyFill="1" applyBorder="1" applyAlignment="1">
      <alignment horizontal="center" vertical="center" wrapText="1"/>
    </xf>
    <xf numFmtId="0" fontId="2" fillId="0" borderId="12" xfId="48" applyNumberFormat="1" applyFont="1" applyFill="1" applyBorder="1" applyAlignment="1">
      <alignment horizontal="center" vertical="center" wrapText="1"/>
      <protection/>
    </xf>
    <xf numFmtId="178" fontId="2" fillId="0" borderId="12" xfId="66" applyNumberFormat="1" applyFont="1" applyFill="1" applyBorder="1" applyAlignment="1">
      <alignment horizontal="center" vertical="center" wrapText="1"/>
      <protection/>
    </xf>
    <xf numFmtId="180" fontId="2" fillId="0" borderId="12" xfId="66" applyNumberFormat="1" applyFont="1" applyFill="1" applyBorder="1" applyAlignment="1">
      <alignment horizontal="center" vertical="center" wrapText="1"/>
      <protection/>
    </xf>
    <xf numFmtId="0" fontId="44" fillId="0" borderId="12" xfId="0" applyFont="1" applyFill="1" applyBorder="1" applyAlignment="1">
      <alignment horizontal="center" vertical="center"/>
    </xf>
    <xf numFmtId="0" fontId="5" fillId="0" borderId="14" xfId="66" applyNumberFormat="1" applyFont="1" applyFill="1" applyBorder="1" applyAlignment="1">
      <alignment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66" applyNumberFormat="1" applyFont="1" applyFill="1" applyBorder="1" applyAlignment="1">
      <alignment vertical="center" wrapText="1"/>
      <protection/>
    </xf>
    <xf numFmtId="0" fontId="5" fillId="0" borderId="15" xfId="0" applyNumberFormat="1" applyFont="1" applyFill="1" applyBorder="1" applyAlignment="1">
      <alignment vertical="center" wrapText="1"/>
    </xf>
    <xf numFmtId="0" fontId="44" fillId="0" borderId="12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vertical="center" wrapText="1"/>
    </xf>
    <xf numFmtId="57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2" xfId="66" applyNumberFormat="1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_国省道_5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普通_活用表_亿元表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  <cellStyle name="常规_Sheet1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18"/>
  <sheetViews>
    <sheetView tabSelected="1" zoomScaleSheetLayoutView="100" workbookViewId="0" topLeftCell="A1">
      <pane xSplit="4" ySplit="5" topLeftCell="I6" activePane="bottomRight" state="frozen"/>
      <selection pane="bottomRight" activeCell="R6" sqref="R6"/>
    </sheetView>
  </sheetViews>
  <sheetFormatPr defaultColWidth="7.875" defaultRowHeight="14.25"/>
  <cols>
    <col min="1" max="1" width="4.75390625" style="4" customWidth="1"/>
    <col min="2" max="3" width="6.875" style="4" customWidth="1"/>
    <col min="4" max="4" width="31.00390625" style="5" customWidth="1"/>
    <col min="5" max="5" width="11.00390625" style="4" customWidth="1"/>
    <col min="6" max="10" width="10.125" style="6" customWidth="1"/>
    <col min="11" max="11" width="8.75390625" style="6" customWidth="1"/>
    <col min="12" max="12" width="8.75390625" style="7" customWidth="1"/>
    <col min="13" max="14" width="11.375" style="8" customWidth="1"/>
    <col min="15" max="16" width="11.375" style="4" customWidth="1"/>
    <col min="17" max="17" width="12.50390625" style="4" customWidth="1"/>
    <col min="18" max="18" width="14.75390625" style="4" customWidth="1"/>
    <col min="19" max="19" width="12.00390625" style="4" customWidth="1"/>
    <col min="20" max="167" width="7.875" style="5" customWidth="1"/>
    <col min="168" max="16384" width="7.875" style="9" customWidth="1"/>
  </cols>
  <sheetData>
    <row r="1" spans="1:19" ht="33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1" customFormat="1" ht="24.75" customHeight="1">
      <c r="A3" s="12" t="s">
        <v>2</v>
      </c>
      <c r="B3" s="13" t="s">
        <v>3</v>
      </c>
      <c r="C3" s="13" t="s">
        <v>4</v>
      </c>
      <c r="D3" s="14" t="s">
        <v>5</v>
      </c>
      <c r="E3" s="14" t="s">
        <v>6</v>
      </c>
      <c r="F3" s="14" t="s">
        <v>7</v>
      </c>
      <c r="G3" s="14"/>
      <c r="H3" s="14"/>
      <c r="I3" s="14"/>
      <c r="J3" s="14"/>
      <c r="K3" s="14" t="s">
        <v>8</v>
      </c>
      <c r="L3" s="14" t="s">
        <v>9</v>
      </c>
      <c r="M3" s="16" t="s">
        <v>10</v>
      </c>
      <c r="N3" s="14" t="s">
        <v>11</v>
      </c>
      <c r="O3" s="14" t="s">
        <v>12</v>
      </c>
      <c r="P3" s="27" t="s">
        <v>13</v>
      </c>
      <c r="Q3" s="35"/>
      <c r="R3" s="15" t="s">
        <v>14</v>
      </c>
      <c r="S3" s="36" t="s">
        <v>15</v>
      </c>
    </row>
    <row r="4" spans="1:19" s="1" customFormat="1" ht="37.5" customHeight="1">
      <c r="A4" s="12"/>
      <c r="B4" s="13"/>
      <c r="C4" s="13"/>
      <c r="D4" s="15"/>
      <c r="E4" s="15"/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4"/>
      <c r="L4" s="14"/>
      <c r="M4" s="16"/>
      <c r="N4" s="14"/>
      <c r="O4" s="14"/>
      <c r="P4" s="27"/>
      <c r="Q4" s="37" t="s">
        <v>21</v>
      </c>
      <c r="R4" s="15"/>
      <c r="S4" s="36"/>
    </row>
    <row r="5" spans="1:19" s="1" customFormat="1" ht="27" customHeight="1">
      <c r="A5" s="12" t="s">
        <v>16</v>
      </c>
      <c r="B5" s="13"/>
      <c r="C5" s="13"/>
      <c r="D5" s="13"/>
      <c r="E5" s="13"/>
      <c r="F5" s="16">
        <f>SUM(F6:F118)</f>
        <v>2259.4560000000006</v>
      </c>
      <c r="G5" s="16">
        <f>SUM(G6:G118)</f>
        <v>811.7690000000006</v>
      </c>
      <c r="H5" s="16">
        <f>SUM(H6:H118)</f>
        <v>177.46800000000002</v>
      </c>
      <c r="I5" s="16">
        <f>SUM(I6:I118)</f>
        <v>699.7549999999999</v>
      </c>
      <c r="J5" s="16">
        <f>SUM(J6:J118)</f>
        <v>570.4640000000002</v>
      </c>
      <c r="K5" s="16"/>
      <c r="L5" s="16"/>
      <c r="M5" s="16">
        <f>SUM(M6:M118)</f>
        <v>4919567.909899998</v>
      </c>
      <c r="N5" s="16">
        <f>SUM(N6:N118)</f>
        <v>773211</v>
      </c>
      <c r="O5" s="16">
        <f>SUM(O6:O118)</f>
        <v>222029</v>
      </c>
      <c r="P5" s="16">
        <f>SUM(P6:P118)</f>
        <v>260972</v>
      </c>
      <c r="Q5" s="16">
        <f>SUM(Q6:Q118)</f>
        <v>196100</v>
      </c>
      <c r="R5" s="15"/>
      <c r="S5" s="38"/>
    </row>
    <row r="6" spans="1:254" s="2" customFormat="1" ht="30.75" customHeight="1">
      <c r="A6" s="17">
        <v>1</v>
      </c>
      <c r="B6" s="18" t="s">
        <v>22</v>
      </c>
      <c r="C6" s="18" t="s">
        <v>23</v>
      </c>
      <c r="D6" s="19" t="s">
        <v>24</v>
      </c>
      <c r="E6" s="18" t="s">
        <v>25</v>
      </c>
      <c r="F6" s="20">
        <f aca="true" t="shared" si="0" ref="F6:F44">SUM(G6:J6)</f>
        <v>7.545</v>
      </c>
      <c r="G6" s="20"/>
      <c r="H6" s="20"/>
      <c r="I6" s="20">
        <v>7.545</v>
      </c>
      <c r="J6" s="20"/>
      <c r="K6" s="18">
        <v>2020</v>
      </c>
      <c r="L6" s="18">
        <v>2021</v>
      </c>
      <c r="M6" s="28">
        <v>2361</v>
      </c>
      <c r="N6" s="28">
        <v>1886</v>
      </c>
      <c r="O6" s="18"/>
      <c r="P6" s="29">
        <f>N6-O6</f>
        <v>1886</v>
      </c>
      <c r="Q6" s="29">
        <f>P6</f>
        <v>1886</v>
      </c>
      <c r="R6" s="39" t="s">
        <v>26</v>
      </c>
      <c r="S6" s="40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</row>
    <row r="7" spans="1:19" s="2" customFormat="1" ht="30.75" customHeight="1">
      <c r="A7" s="17">
        <v>2</v>
      </c>
      <c r="B7" s="18" t="s">
        <v>22</v>
      </c>
      <c r="C7" s="18" t="s">
        <v>27</v>
      </c>
      <c r="D7" s="19" t="s">
        <v>28</v>
      </c>
      <c r="E7" s="18" t="s">
        <v>25</v>
      </c>
      <c r="F7" s="20">
        <f t="shared" si="0"/>
        <v>4.198</v>
      </c>
      <c r="G7" s="20">
        <v>4.198</v>
      </c>
      <c r="H7" s="20"/>
      <c r="I7" s="20"/>
      <c r="J7" s="20"/>
      <c r="K7" s="18">
        <v>2020</v>
      </c>
      <c r="L7" s="18">
        <v>2020</v>
      </c>
      <c r="M7" s="28">
        <v>3713</v>
      </c>
      <c r="N7" s="28">
        <v>1763</v>
      </c>
      <c r="O7" s="28"/>
      <c r="P7" s="29">
        <f>N7-O7</f>
        <v>1763</v>
      </c>
      <c r="Q7" s="29">
        <f aca="true" t="shared" si="1" ref="Q7:Q38">P7</f>
        <v>1763</v>
      </c>
      <c r="R7" s="41" t="s">
        <v>29</v>
      </c>
      <c r="S7" s="40"/>
    </row>
    <row r="8" spans="1:19" s="2" customFormat="1" ht="36" customHeight="1">
      <c r="A8" s="17">
        <v>3</v>
      </c>
      <c r="B8" s="18" t="s">
        <v>22</v>
      </c>
      <c r="C8" s="18" t="s">
        <v>23</v>
      </c>
      <c r="D8" s="19" t="s">
        <v>30</v>
      </c>
      <c r="E8" s="18" t="s">
        <v>31</v>
      </c>
      <c r="F8" s="20">
        <f t="shared" si="0"/>
        <v>25.91</v>
      </c>
      <c r="G8" s="20"/>
      <c r="H8" s="20">
        <v>25.91</v>
      </c>
      <c r="I8" s="20"/>
      <c r="J8" s="20"/>
      <c r="K8" s="18">
        <v>2019</v>
      </c>
      <c r="L8" s="18">
        <v>2022</v>
      </c>
      <c r="M8" s="28">
        <v>122430</v>
      </c>
      <c r="N8" s="18">
        <v>5181</v>
      </c>
      <c r="O8" s="18">
        <v>4650</v>
      </c>
      <c r="P8" s="29">
        <v>531</v>
      </c>
      <c r="Q8" s="29">
        <f t="shared" si="1"/>
        <v>531</v>
      </c>
      <c r="R8" s="18" t="s">
        <v>32</v>
      </c>
      <c r="S8" s="40"/>
    </row>
    <row r="9" spans="1:19" s="2" customFormat="1" ht="36" customHeight="1">
      <c r="A9" s="17">
        <v>4</v>
      </c>
      <c r="B9" s="18" t="s">
        <v>22</v>
      </c>
      <c r="C9" s="18" t="s">
        <v>27</v>
      </c>
      <c r="D9" s="19" t="s">
        <v>33</v>
      </c>
      <c r="E9" s="18" t="s">
        <v>31</v>
      </c>
      <c r="F9" s="20">
        <f t="shared" si="0"/>
        <v>4.389</v>
      </c>
      <c r="G9" s="20">
        <v>4.389</v>
      </c>
      <c r="H9" s="20"/>
      <c r="I9" s="20"/>
      <c r="J9" s="20"/>
      <c r="K9" s="18">
        <v>2019</v>
      </c>
      <c r="L9" s="18">
        <v>2020</v>
      </c>
      <c r="M9" s="28">
        <v>19332</v>
      </c>
      <c r="N9" s="18">
        <v>1229</v>
      </c>
      <c r="O9" s="18"/>
      <c r="P9" s="29">
        <f>N9-O9</f>
        <v>1229</v>
      </c>
      <c r="Q9" s="29">
        <f t="shared" si="1"/>
        <v>1229</v>
      </c>
      <c r="R9" s="18" t="s">
        <v>34</v>
      </c>
      <c r="S9" s="40"/>
    </row>
    <row r="10" spans="1:254" s="2" customFormat="1" ht="36" customHeight="1">
      <c r="A10" s="17">
        <v>5</v>
      </c>
      <c r="B10" s="18" t="s">
        <v>35</v>
      </c>
      <c r="C10" s="18" t="s">
        <v>36</v>
      </c>
      <c r="D10" s="19" t="s">
        <v>37</v>
      </c>
      <c r="E10" s="18" t="s">
        <v>25</v>
      </c>
      <c r="F10" s="20">
        <f t="shared" si="0"/>
        <v>12.645</v>
      </c>
      <c r="G10" s="20">
        <v>12.645</v>
      </c>
      <c r="H10" s="20"/>
      <c r="I10" s="20"/>
      <c r="J10" s="20"/>
      <c r="K10" s="18">
        <v>2020</v>
      </c>
      <c r="L10" s="18">
        <v>2021</v>
      </c>
      <c r="M10" s="28">
        <v>6314</v>
      </c>
      <c r="N10" s="28">
        <v>227</v>
      </c>
      <c r="O10" s="18"/>
      <c r="P10" s="29">
        <v>227</v>
      </c>
      <c r="Q10" s="29">
        <f t="shared" si="1"/>
        <v>227</v>
      </c>
      <c r="R10" s="39" t="s">
        <v>38</v>
      </c>
      <c r="S10" s="40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</row>
    <row r="11" spans="1:19" s="2" customFormat="1" ht="36" customHeight="1">
      <c r="A11" s="17">
        <v>6</v>
      </c>
      <c r="B11" s="18" t="s">
        <v>35</v>
      </c>
      <c r="C11" s="18" t="s">
        <v>39</v>
      </c>
      <c r="D11" s="19" t="s">
        <v>40</v>
      </c>
      <c r="E11" s="18" t="s">
        <v>25</v>
      </c>
      <c r="F11" s="20">
        <f t="shared" si="0"/>
        <v>16.409</v>
      </c>
      <c r="G11" s="20"/>
      <c r="H11" s="20"/>
      <c r="I11" s="20"/>
      <c r="J11" s="20">
        <v>16.409</v>
      </c>
      <c r="K11" s="18">
        <v>2020</v>
      </c>
      <c r="L11" s="18">
        <v>2021</v>
      </c>
      <c r="M11" s="28">
        <v>5180</v>
      </c>
      <c r="N11" s="18">
        <v>2379</v>
      </c>
      <c r="O11" s="18">
        <v>1054</v>
      </c>
      <c r="P11" s="29">
        <f>N11-O11</f>
        <v>1325</v>
      </c>
      <c r="Q11" s="29">
        <f t="shared" si="1"/>
        <v>1325</v>
      </c>
      <c r="R11" s="18" t="s">
        <v>41</v>
      </c>
      <c r="S11" s="40"/>
    </row>
    <row r="12" spans="1:19" s="2" customFormat="1" ht="36" customHeight="1">
      <c r="A12" s="17">
        <v>7</v>
      </c>
      <c r="B12" s="18" t="s">
        <v>35</v>
      </c>
      <c r="C12" s="18" t="s">
        <v>39</v>
      </c>
      <c r="D12" s="19" t="s">
        <v>42</v>
      </c>
      <c r="E12" s="18" t="s">
        <v>31</v>
      </c>
      <c r="F12" s="20">
        <f t="shared" si="0"/>
        <v>16.886</v>
      </c>
      <c r="G12" s="20">
        <v>16.886</v>
      </c>
      <c r="H12" s="20"/>
      <c r="I12" s="20"/>
      <c r="J12" s="20"/>
      <c r="K12" s="18">
        <v>2020</v>
      </c>
      <c r="L12" s="18">
        <v>2021</v>
      </c>
      <c r="M12" s="28">
        <v>18148</v>
      </c>
      <c r="N12" s="18">
        <v>4728</v>
      </c>
      <c r="O12" s="18">
        <v>1000</v>
      </c>
      <c r="P12" s="29">
        <f>N12-O12</f>
        <v>3728</v>
      </c>
      <c r="Q12" s="29">
        <f t="shared" si="1"/>
        <v>3728</v>
      </c>
      <c r="R12" s="18" t="s">
        <v>43</v>
      </c>
      <c r="S12" s="40"/>
    </row>
    <row r="13" spans="1:251" s="2" customFormat="1" ht="30.75" customHeight="1">
      <c r="A13" s="17">
        <v>8</v>
      </c>
      <c r="B13" s="18" t="s">
        <v>35</v>
      </c>
      <c r="C13" s="18" t="s">
        <v>44</v>
      </c>
      <c r="D13" s="19" t="s">
        <v>45</v>
      </c>
      <c r="E13" s="18" t="s">
        <v>25</v>
      </c>
      <c r="F13" s="20">
        <f t="shared" si="0"/>
        <v>15.287</v>
      </c>
      <c r="G13" s="20"/>
      <c r="H13" s="20"/>
      <c r="I13" s="20">
        <v>15.287</v>
      </c>
      <c r="J13" s="20"/>
      <c r="K13" s="18">
        <v>2020</v>
      </c>
      <c r="L13" s="18">
        <v>2021</v>
      </c>
      <c r="M13" s="28">
        <v>5788</v>
      </c>
      <c r="N13" s="18">
        <v>1804</v>
      </c>
      <c r="O13" s="18">
        <v>1000</v>
      </c>
      <c r="P13" s="29">
        <f>N13-O13</f>
        <v>804</v>
      </c>
      <c r="Q13" s="29">
        <f t="shared" si="1"/>
        <v>804</v>
      </c>
      <c r="R13" s="18" t="s">
        <v>46</v>
      </c>
      <c r="S13" s="40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</row>
    <row r="14" spans="1:19" s="2" customFormat="1" ht="79.5" customHeight="1">
      <c r="A14" s="17">
        <v>9</v>
      </c>
      <c r="B14" s="18" t="s">
        <v>35</v>
      </c>
      <c r="C14" s="18" t="s">
        <v>47</v>
      </c>
      <c r="D14" s="19" t="s">
        <v>48</v>
      </c>
      <c r="E14" s="18" t="s">
        <v>49</v>
      </c>
      <c r="F14" s="20">
        <f t="shared" si="0"/>
        <v>36.169</v>
      </c>
      <c r="G14" s="20">
        <v>36.169</v>
      </c>
      <c r="H14" s="20"/>
      <c r="I14" s="20"/>
      <c r="J14" s="20"/>
      <c r="K14" s="18">
        <v>2020</v>
      </c>
      <c r="L14" s="18">
        <v>2024</v>
      </c>
      <c r="M14" s="28">
        <v>482081</v>
      </c>
      <c r="N14" s="18">
        <v>105696</v>
      </c>
      <c r="O14" s="18">
        <v>1458</v>
      </c>
      <c r="P14" s="29">
        <v>5000</v>
      </c>
      <c r="Q14" s="29">
        <v>5000</v>
      </c>
      <c r="R14" s="18" t="s">
        <v>50</v>
      </c>
      <c r="S14" s="40"/>
    </row>
    <row r="15" spans="1:253" s="2" customFormat="1" ht="48" customHeight="1">
      <c r="A15" s="17">
        <v>10</v>
      </c>
      <c r="B15" s="18" t="s">
        <v>35</v>
      </c>
      <c r="C15" s="18" t="s">
        <v>51</v>
      </c>
      <c r="D15" s="19" t="s">
        <v>52</v>
      </c>
      <c r="E15" s="18" t="s">
        <v>53</v>
      </c>
      <c r="F15" s="20">
        <f t="shared" si="0"/>
        <v>49.25</v>
      </c>
      <c r="G15" s="20">
        <v>49.25</v>
      </c>
      <c r="H15" s="20"/>
      <c r="I15" s="20"/>
      <c r="J15" s="20"/>
      <c r="K15" s="18">
        <v>2020</v>
      </c>
      <c r="L15" s="18">
        <v>2023</v>
      </c>
      <c r="M15" s="28">
        <v>355800</v>
      </c>
      <c r="N15" s="18"/>
      <c r="O15" s="18"/>
      <c r="P15" s="29">
        <v>10000</v>
      </c>
      <c r="Q15" s="29"/>
      <c r="R15" s="18" t="s">
        <v>54</v>
      </c>
      <c r="S15" s="40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</row>
    <row r="16" spans="1:19" s="2" customFormat="1" ht="54" customHeight="1">
      <c r="A16" s="17">
        <v>11</v>
      </c>
      <c r="B16" s="18" t="s">
        <v>35</v>
      </c>
      <c r="C16" s="18" t="s">
        <v>36</v>
      </c>
      <c r="D16" s="19" t="s">
        <v>55</v>
      </c>
      <c r="E16" s="18" t="s">
        <v>49</v>
      </c>
      <c r="F16" s="20">
        <f t="shared" si="0"/>
        <v>1.269</v>
      </c>
      <c r="G16" s="20"/>
      <c r="H16" s="20"/>
      <c r="I16" s="20">
        <v>1.269</v>
      </c>
      <c r="J16" s="20"/>
      <c r="K16" s="18">
        <v>2020</v>
      </c>
      <c r="L16" s="18">
        <v>2021</v>
      </c>
      <c r="M16" s="28">
        <v>6637</v>
      </c>
      <c r="N16" s="29">
        <v>1359</v>
      </c>
      <c r="O16" s="18"/>
      <c r="P16" s="29">
        <f>N16-O16</f>
        <v>1359</v>
      </c>
      <c r="Q16" s="29">
        <v>581</v>
      </c>
      <c r="R16" s="18" t="s">
        <v>56</v>
      </c>
      <c r="S16" s="40"/>
    </row>
    <row r="17" spans="1:254" s="2" customFormat="1" ht="36" customHeight="1">
      <c r="A17" s="17">
        <v>12</v>
      </c>
      <c r="B17" s="18" t="s">
        <v>57</v>
      </c>
      <c r="C17" s="18" t="s">
        <v>58</v>
      </c>
      <c r="D17" s="19" t="s">
        <v>59</v>
      </c>
      <c r="E17" s="18" t="s">
        <v>25</v>
      </c>
      <c r="F17" s="20">
        <f t="shared" si="0"/>
        <v>5</v>
      </c>
      <c r="G17" s="20"/>
      <c r="H17" s="20"/>
      <c r="I17" s="20">
        <v>5</v>
      </c>
      <c r="J17" s="20"/>
      <c r="K17" s="18">
        <v>2020</v>
      </c>
      <c r="L17" s="18">
        <v>2020</v>
      </c>
      <c r="M17" s="28">
        <v>1280</v>
      </c>
      <c r="N17" s="28">
        <v>700</v>
      </c>
      <c r="O17" s="18"/>
      <c r="P17" s="29">
        <f>N17-O17</f>
        <v>700</v>
      </c>
      <c r="Q17" s="29">
        <f t="shared" si="1"/>
        <v>700</v>
      </c>
      <c r="R17" s="39" t="s">
        <v>60</v>
      </c>
      <c r="S17" s="40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</row>
    <row r="18" spans="1:19" s="2" customFormat="1" ht="36" customHeight="1">
      <c r="A18" s="17">
        <v>13</v>
      </c>
      <c r="B18" s="18" t="s">
        <v>57</v>
      </c>
      <c r="C18" s="18" t="s">
        <v>61</v>
      </c>
      <c r="D18" s="19" t="s">
        <v>62</v>
      </c>
      <c r="E18" s="18" t="s">
        <v>25</v>
      </c>
      <c r="F18" s="20">
        <f t="shared" si="0"/>
        <v>5.5</v>
      </c>
      <c r="G18" s="20"/>
      <c r="H18" s="20"/>
      <c r="I18" s="20">
        <v>5.5</v>
      </c>
      <c r="J18" s="20"/>
      <c r="K18" s="18">
        <v>2020</v>
      </c>
      <c r="L18" s="18">
        <v>2020</v>
      </c>
      <c r="M18" s="28">
        <v>1486</v>
      </c>
      <c r="N18" s="28">
        <v>1337</v>
      </c>
      <c r="O18" s="18"/>
      <c r="P18" s="29">
        <f>N18-O18</f>
        <v>1337</v>
      </c>
      <c r="Q18" s="29">
        <f t="shared" si="1"/>
        <v>1337</v>
      </c>
      <c r="R18" s="39" t="s">
        <v>63</v>
      </c>
      <c r="S18" s="40"/>
    </row>
    <row r="19" spans="1:19" s="2" customFormat="1" ht="30.75" customHeight="1">
      <c r="A19" s="17">
        <v>14</v>
      </c>
      <c r="B19" s="18" t="s">
        <v>57</v>
      </c>
      <c r="C19" s="18" t="s">
        <v>61</v>
      </c>
      <c r="D19" s="19" t="s">
        <v>64</v>
      </c>
      <c r="E19" s="18" t="s">
        <v>25</v>
      </c>
      <c r="F19" s="20">
        <f t="shared" si="0"/>
        <v>8.913</v>
      </c>
      <c r="G19" s="20"/>
      <c r="H19" s="20"/>
      <c r="I19" s="20">
        <v>8.913</v>
      </c>
      <c r="J19" s="20"/>
      <c r="K19" s="18">
        <v>2020</v>
      </c>
      <c r="L19" s="18">
        <v>2020</v>
      </c>
      <c r="M19" s="28">
        <v>2393</v>
      </c>
      <c r="N19" s="28">
        <v>2054</v>
      </c>
      <c r="O19" s="18"/>
      <c r="P19" s="29">
        <f>N19-O19</f>
        <v>2054</v>
      </c>
      <c r="Q19" s="29">
        <f t="shared" si="1"/>
        <v>2054</v>
      </c>
      <c r="R19" s="39" t="s">
        <v>65</v>
      </c>
      <c r="S19" s="40"/>
    </row>
    <row r="20" spans="1:19" s="2" customFormat="1" ht="36" customHeight="1">
      <c r="A20" s="17">
        <v>15</v>
      </c>
      <c r="B20" s="18" t="s">
        <v>57</v>
      </c>
      <c r="C20" s="18" t="s">
        <v>61</v>
      </c>
      <c r="D20" s="19" t="s">
        <v>66</v>
      </c>
      <c r="E20" s="18" t="s">
        <v>31</v>
      </c>
      <c r="F20" s="20">
        <f t="shared" si="0"/>
        <v>4.881</v>
      </c>
      <c r="G20" s="20">
        <v>4.881</v>
      </c>
      <c r="H20" s="20"/>
      <c r="I20" s="20"/>
      <c r="J20" s="20"/>
      <c r="K20" s="18">
        <v>2019</v>
      </c>
      <c r="L20" s="18">
        <v>2021</v>
      </c>
      <c r="M20" s="28">
        <v>35990</v>
      </c>
      <c r="N20" s="18">
        <v>1220</v>
      </c>
      <c r="O20" s="18"/>
      <c r="P20" s="29">
        <f>N20-O20</f>
        <v>1220</v>
      </c>
      <c r="Q20" s="29">
        <f t="shared" si="1"/>
        <v>1220</v>
      </c>
      <c r="R20" s="18" t="s">
        <v>67</v>
      </c>
      <c r="S20" s="40"/>
    </row>
    <row r="21" spans="1:254" s="3" customFormat="1" ht="36.75" customHeight="1">
      <c r="A21" s="17">
        <v>16</v>
      </c>
      <c r="B21" s="18" t="s">
        <v>68</v>
      </c>
      <c r="C21" s="18" t="s">
        <v>69</v>
      </c>
      <c r="D21" s="19" t="s">
        <v>70</v>
      </c>
      <c r="E21" s="18" t="s">
        <v>25</v>
      </c>
      <c r="F21" s="20">
        <f t="shared" si="0"/>
        <v>7.181</v>
      </c>
      <c r="G21" s="20"/>
      <c r="H21" s="20"/>
      <c r="I21" s="20"/>
      <c r="J21" s="20">
        <v>7.181</v>
      </c>
      <c r="K21" s="18">
        <v>2020</v>
      </c>
      <c r="L21" s="18">
        <v>2020</v>
      </c>
      <c r="M21" s="28">
        <v>1396</v>
      </c>
      <c r="N21" s="18">
        <v>1039</v>
      </c>
      <c r="O21" s="18">
        <v>813</v>
      </c>
      <c r="P21" s="29">
        <v>226</v>
      </c>
      <c r="Q21" s="29">
        <f t="shared" si="1"/>
        <v>226</v>
      </c>
      <c r="R21" s="18" t="s">
        <v>71</v>
      </c>
      <c r="S21" s="40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2"/>
      <c r="IS21" s="2"/>
      <c r="IT21" s="2"/>
    </row>
    <row r="22" spans="1:254" s="2" customFormat="1" ht="36" customHeight="1">
      <c r="A22" s="17">
        <v>17</v>
      </c>
      <c r="B22" s="18" t="s">
        <v>72</v>
      </c>
      <c r="C22" s="18" t="s">
        <v>73</v>
      </c>
      <c r="D22" s="19" t="s">
        <v>74</v>
      </c>
      <c r="E22" s="18" t="s">
        <v>25</v>
      </c>
      <c r="F22" s="20">
        <f t="shared" si="0"/>
        <v>12.226999999999999</v>
      </c>
      <c r="G22" s="20">
        <v>11.399</v>
      </c>
      <c r="H22" s="20"/>
      <c r="I22" s="20">
        <v>0.828</v>
      </c>
      <c r="J22" s="20"/>
      <c r="K22" s="18">
        <v>2020</v>
      </c>
      <c r="L22" s="18">
        <v>2020</v>
      </c>
      <c r="M22" s="28">
        <v>6376</v>
      </c>
      <c r="N22" s="28">
        <v>5738</v>
      </c>
      <c r="O22" s="18"/>
      <c r="P22" s="29">
        <f>N22-O22</f>
        <v>5738</v>
      </c>
      <c r="Q22" s="29">
        <f t="shared" si="1"/>
        <v>5738</v>
      </c>
      <c r="R22" s="39" t="s">
        <v>75</v>
      </c>
      <c r="S22" s="40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</row>
    <row r="23" spans="1:19" s="2" customFormat="1" ht="36" customHeight="1">
      <c r="A23" s="17">
        <v>18</v>
      </c>
      <c r="B23" s="18" t="s">
        <v>72</v>
      </c>
      <c r="C23" s="18" t="s">
        <v>76</v>
      </c>
      <c r="D23" s="21" t="s">
        <v>77</v>
      </c>
      <c r="E23" s="18" t="s">
        <v>25</v>
      </c>
      <c r="F23" s="20">
        <f t="shared" si="0"/>
        <v>24.008</v>
      </c>
      <c r="G23" s="20">
        <v>24.008</v>
      </c>
      <c r="H23" s="20"/>
      <c r="I23" s="20"/>
      <c r="J23" s="20"/>
      <c r="K23" s="18">
        <v>2021</v>
      </c>
      <c r="L23" s="18">
        <v>2022</v>
      </c>
      <c r="M23" s="28">
        <v>15230</v>
      </c>
      <c r="N23" s="28">
        <v>12004</v>
      </c>
      <c r="O23" s="18"/>
      <c r="P23" s="29">
        <v>12004</v>
      </c>
      <c r="Q23" s="29"/>
      <c r="R23" s="39" t="s">
        <v>78</v>
      </c>
      <c r="S23" s="40"/>
    </row>
    <row r="24" spans="1:19" s="2" customFormat="1" ht="36" customHeight="1">
      <c r="A24" s="17">
        <v>19</v>
      </c>
      <c r="B24" s="18" t="s">
        <v>72</v>
      </c>
      <c r="C24" s="18" t="s">
        <v>79</v>
      </c>
      <c r="D24" s="19" t="s">
        <v>80</v>
      </c>
      <c r="E24" s="18" t="s">
        <v>81</v>
      </c>
      <c r="F24" s="20">
        <f t="shared" si="0"/>
        <v>4.147</v>
      </c>
      <c r="G24" s="20">
        <v>4.147</v>
      </c>
      <c r="H24" s="20"/>
      <c r="I24" s="20"/>
      <c r="J24" s="20"/>
      <c r="K24" s="18">
        <v>2020</v>
      </c>
      <c r="L24" s="18">
        <v>2021</v>
      </c>
      <c r="M24" s="28">
        <v>9744.7</v>
      </c>
      <c r="N24" s="18">
        <v>5391</v>
      </c>
      <c r="O24" s="18">
        <v>3391</v>
      </c>
      <c r="P24" s="29">
        <f>N24-O24</f>
        <v>2000</v>
      </c>
      <c r="Q24" s="29">
        <f t="shared" si="1"/>
        <v>2000</v>
      </c>
      <c r="R24" s="18" t="s">
        <v>82</v>
      </c>
      <c r="S24" s="40"/>
    </row>
    <row r="25" spans="1:19" s="2" customFormat="1" ht="30.75" customHeight="1">
      <c r="A25" s="17">
        <v>20</v>
      </c>
      <c r="B25" s="18" t="s">
        <v>72</v>
      </c>
      <c r="C25" s="18" t="s">
        <v>83</v>
      </c>
      <c r="D25" s="19" t="s">
        <v>84</v>
      </c>
      <c r="E25" s="18" t="s">
        <v>25</v>
      </c>
      <c r="F25" s="20">
        <f t="shared" si="0"/>
        <v>16.311</v>
      </c>
      <c r="G25" s="20"/>
      <c r="H25" s="20"/>
      <c r="I25" s="20">
        <v>16.311</v>
      </c>
      <c r="J25" s="20"/>
      <c r="K25" s="18">
        <v>2021</v>
      </c>
      <c r="L25" s="18">
        <v>2021</v>
      </c>
      <c r="M25" s="28">
        <v>8527</v>
      </c>
      <c r="N25" s="18">
        <v>3262</v>
      </c>
      <c r="O25" s="18"/>
      <c r="P25" s="29">
        <f>N25-O25</f>
        <v>3262</v>
      </c>
      <c r="Q25" s="29"/>
      <c r="R25" s="18" t="s">
        <v>85</v>
      </c>
      <c r="S25" s="40"/>
    </row>
    <row r="26" spans="1:254" s="2" customFormat="1" ht="30.75" customHeight="1">
      <c r="A26" s="17">
        <v>21</v>
      </c>
      <c r="B26" s="18" t="s">
        <v>72</v>
      </c>
      <c r="C26" s="18" t="s">
        <v>79</v>
      </c>
      <c r="D26" s="19" t="s">
        <v>86</v>
      </c>
      <c r="E26" s="18" t="s">
        <v>53</v>
      </c>
      <c r="F26" s="20">
        <f t="shared" si="0"/>
        <v>24.293</v>
      </c>
      <c r="G26" s="20">
        <v>24.293</v>
      </c>
      <c r="H26" s="20"/>
      <c r="I26" s="20"/>
      <c r="J26" s="20"/>
      <c r="K26" s="18">
        <v>2021</v>
      </c>
      <c r="L26" s="18">
        <v>2023</v>
      </c>
      <c r="M26" s="28">
        <v>104585</v>
      </c>
      <c r="N26" s="18">
        <v>23153</v>
      </c>
      <c r="O26" s="18"/>
      <c r="P26" s="29">
        <v>2000</v>
      </c>
      <c r="Q26" s="29"/>
      <c r="R26" s="18" t="s">
        <v>87</v>
      </c>
      <c r="S26" s="40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</row>
    <row r="27" spans="1:254" s="2" customFormat="1" ht="36" customHeight="1">
      <c r="A27" s="17">
        <v>22</v>
      </c>
      <c r="B27" s="18" t="s">
        <v>88</v>
      </c>
      <c r="C27" s="18" t="s">
        <v>88</v>
      </c>
      <c r="D27" s="19" t="s">
        <v>89</v>
      </c>
      <c r="E27" s="18" t="s">
        <v>25</v>
      </c>
      <c r="F27" s="20">
        <f t="shared" si="0"/>
        <v>40.793</v>
      </c>
      <c r="G27" s="20">
        <v>20.177</v>
      </c>
      <c r="H27" s="20"/>
      <c r="I27" s="20">
        <v>12.018</v>
      </c>
      <c r="J27" s="20">
        <v>8.598</v>
      </c>
      <c r="K27" s="18">
        <v>2020</v>
      </c>
      <c r="L27" s="18">
        <v>2020</v>
      </c>
      <c r="M27" s="30">
        <v>22052</v>
      </c>
      <c r="N27" s="28">
        <v>14813</v>
      </c>
      <c r="O27" s="18">
        <v>13480</v>
      </c>
      <c r="P27" s="28">
        <f>N27-O27</f>
        <v>1333</v>
      </c>
      <c r="Q27" s="29">
        <f t="shared" si="1"/>
        <v>1333</v>
      </c>
      <c r="R27" s="39" t="s">
        <v>90</v>
      </c>
      <c r="S27" s="40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</row>
    <row r="28" spans="1:19" s="2" customFormat="1" ht="36" customHeight="1">
      <c r="A28" s="17">
        <v>23</v>
      </c>
      <c r="B28" s="18" t="s">
        <v>88</v>
      </c>
      <c r="C28" s="18" t="s">
        <v>88</v>
      </c>
      <c r="D28" s="19" t="s">
        <v>91</v>
      </c>
      <c r="E28" s="18" t="s">
        <v>25</v>
      </c>
      <c r="F28" s="20">
        <f t="shared" si="0"/>
        <v>25.756</v>
      </c>
      <c r="G28" s="20">
        <v>1</v>
      </c>
      <c r="H28" s="20"/>
      <c r="I28" s="20">
        <v>24.756</v>
      </c>
      <c r="J28" s="20"/>
      <c r="K28" s="18">
        <v>2020</v>
      </c>
      <c r="L28" s="18">
        <v>2020</v>
      </c>
      <c r="M28" s="28">
        <v>11779</v>
      </c>
      <c r="N28" s="28">
        <v>5371</v>
      </c>
      <c r="O28" s="28">
        <v>4888</v>
      </c>
      <c r="P28" s="28">
        <f>N28-O28</f>
        <v>483</v>
      </c>
      <c r="Q28" s="29">
        <f t="shared" si="1"/>
        <v>483</v>
      </c>
      <c r="R28" s="42" t="s">
        <v>92</v>
      </c>
      <c r="S28" s="40"/>
    </row>
    <row r="29" spans="1:251" s="2" customFormat="1" ht="36" customHeight="1">
      <c r="A29" s="17">
        <v>24</v>
      </c>
      <c r="B29" s="18" t="s">
        <v>88</v>
      </c>
      <c r="C29" s="18" t="s">
        <v>93</v>
      </c>
      <c r="D29" s="19" t="s">
        <v>94</v>
      </c>
      <c r="E29" s="18" t="s">
        <v>53</v>
      </c>
      <c r="F29" s="20">
        <f t="shared" si="0"/>
        <v>19.756</v>
      </c>
      <c r="G29" s="20">
        <v>19.756</v>
      </c>
      <c r="H29" s="20"/>
      <c r="I29" s="20"/>
      <c r="J29" s="20"/>
      <c r="K29" s="18">
        <v>2020</v>
      </c>
      <c r="L29" s="18">
        <v>2022</v>
      </c>
      <c r="M29" s="28">
        <v>97201</v>
      </c>
      <c r="N29" s="18">
        <v>9878</v>
      </c>
      <c r="O29" s="18">
        <v>2488</v>
      </c>
      <c r="P29" s="29">
        <v>4043</v>
      </c>
      <c r="Q29" s="29"/>
      <c r="R29" s="18" t="s">
        <v>95</v>
      </c>
      <c r="S29" s="40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</row>
    <row r="30" spans="1:251" s="2" customFormat="1" ht="36" customHeight="1">
      <c r="A30" s="17">
        <v>25</v>
      </c>
      <c r="B30" s="18" t="s">
        <v>88</v>
      </c>
      <c r="C30" s="18" t="s">
        <v>93</v>
      </c>
      <c r="D30" s="19" t="s">
        <v>96</v>
      </c>
      <c r="E30" s="18" t="s">
        <v>53</v>
      </c>
      <c r="F30" s="20">
        <f t="shared" si="0"/>
        <v>12.418</v>
      </c>
      <c r="G30" s="20">
        <v>12.418</v>
      </c>
      <c r="H30" s="20"/>
      <c r="I30" s="20"/>
      <c r="J30" s="20"/>
      <c r="K30" s="18">
        <v>2019</v>
      </c>
      <c r="L30" s="18">
        <v>2021</v>
      </c>
      <c r="M30" s="28">
        <v>45085</v>
      </c>
      <c r="N30" s="18">
        <v>6209</v>
      </c>
      <c r="O30" s="18">
        <v>2621</v>
      </c>
      <c r="P30" s="29">
        <v>3588</v>
      </c>
      <c r="Q30" s="29"/>
      <c r="R30" s="18" t="s">
        <v>97</v>
      </c>
      <c r="S30" s="40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</row>
    <row r="31" spans="1:254" s="1" customFormat="1" ht="36" customHeight="1">
      <c r="A31" s="17">
        <v>26</v>
      </c>
      <c r="B31" s="18" t="s">
        <v>88</v>
      </c>
      <c r="C31" s="18" t="s">
        <v>98</v>
      </c>
      <c r="D31" s="19" t="s">
        <v>99</v>
      </c>
      <c r="E31" s="18" t="s">
        <v>53</v>
      </c>
      <c r="F31" s="20">
        <f t="shared" si="0"/>
        <v>6.26</v>
      </c>
      <c r="G31" s="20">
        <v>6.26</v>
      </c>
      <c r="H31" s="20"/>
      <c r="I31" s="20"/>
      <c r="J31" s="20"/>
      <c r="K31" s="18">
        <v>2020</v>
      </c>
      <c r="L31" s="18">
        <v>2022</v>
      </c>
      <c r="M31" s="28">
        <v>54758</v>
      </c>
      <c r="N31" s="18">
        <v>4050</v>
      </c>
      <c r="O31" s="18">
        <v>1619</v>
      </c>
      <c r="P31" s="29">
        <f>N31-O31</f>
        <v>2431</v>
      </c>
      <c r="Q31" s="29">
        <f t="shared" si="1"/>
        <v>2431</v>
      </c>
      <c r="R31" s="18" t="s">
        <v>100</v>
      </c>
      <c r="S31" s="40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s="2" customFormat="1" ht="36" customHeight="1">
      <c r="A32" s="17">
        <v>27</v>
      </c>
      <c r="B32" s="18" t="s">
        <v>88</v>
      </c>
      <c r="C32" s="18" t="s">
        <v>101</v>
      </c>
      <c r="D32" s="19" t="s">
        <v>102</v>
      </c>
      <c r="E32" s="18" t="s">
        <v>25</v>
      </c>
      <c r="F32" s="20">
        <f t="shared" si="0"/>
        <v>31.345</v>
      </c>
      <c r="G32" s="20"/>
      <c r="H32" s="20"/>
      <c r="I32" s="20">
        <v>8.345</v>
      </c>
      <c r="J32" s="20">
        <v>23</v>
      </c>
      <c r="K32" s="18">
        <v>2020</v>
      </c>
      <c r="L32" s="18">
        <v>2021</v>
      </c>
      <c r="M32" s="28">
        <v>7849</v>
      </c>
      <c r="N32" s="18">
        <v>5004</v>
      </c>
      <c r="O32" s="18">
        <v>3154</v>
      </c>
      <c r="P32" s="29">
        <f>N32-O32</f>
        <v>1850</v>
      </c>
      <c r="Q32" s="29">
        <f t="shared" si="1"/>
        <v>1850</v>
      </c>
      <c r="R32" s="18" t="s">
        <v>103</v>
      </c>
      <c r="S32" s="40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</row>
    <row r="33" spans="1:19" s="2" customFormat="1" ht="36" customHeight="1">
      <c r="A33" s="17">
        <v>28</v>
      </c>
      <c r="B33" s="18" t="s">
        <v>88</v>
      </c>
      <c r="C33" s="18" t="s">
        <v>101</v>
      </c>
      <c r="D33" s="19" t="s">
        <v>104</v>
      </c>
      <c r="E33" s="18" t="s">
        <v>31</v>
      </c>
      <c r="F33" s="20">
        <f t="shared" si="0"/>
        <v>9.605</v>
      </c>
      <c r="G33" s="20">
        <v>9.605</v>
      </c>
      <c r="H33" s="20"/>
      <c r="I33" s="20"/>
      <c r="J33" s="20"/>
      <c r="K33" s="18">
        <v>2017</v>
      </c>
      <c r="L33" s="18">
        <v>2022</v>
      </c>
      <c r="M33" s="28">
        <v>50912</v>
      </c>
      <c r="N33" s="18">
        <v>1921</v>
      </c>
      <c r="O33" s="18"/>
      <c r="P33" s="29">
        <f>N33-O33</f>
        <v>1921</v>
      </c>
      <c r="Q33" s="29">
        <f t="shared" si="1"/>
        <v>1921</v>
      </c>
      <c r="R33" s="18" t="s">
        <v>105</v>
      </c>
      <c r="S33" s="40"/>
    </row>
    <row r="34" spans="1:19" s="2" customFormat="1" ht="36" customHeight="1">
      <c r="A34" s="17">
        <v>29</v>
      </c>
      <c r="B34" s="18" t="s">
        <v>88</v>
      </c>
      <c r="C34" s="18" t="s">
        <v>101</v>
      </c>
      <c r="D34" s="19" t="s">
        <v>106</v>
      </c>
      <c r="E34" s="18" t="s">
        <v>53</v>
      </c>
      <c r="F34" s="20">
        <f t="shared" si="0"/>
        <v>8</v>
      </c>
      <c r="G34" s="20">
        <v>8</v>
      </c>
      <c r="H34" s="20"/>
      <c r="I34" s="20"/>
      <c r="J34" s="20"/>
      <c r="K34" s="18">
        <v>2021</v>
      </c>
      <c r="L34" s="18">
        <v>2023</v>
      </c>
      <c r="M34" s="28">
        <v>62700</v>
      </c>
      <c r="N34" s="18">
        <v>2000</v>
      </c>
      <c r="O34" s="18"/>
      <c r="P34" s="29">
        <v>607</v>
      </c>
      <c r="Q34" s="29"/>
      <c r="R34" s="18" t="s">
        <v>107</v>
      </c>
      <c r="S34" s="40"/>
    </row>
    <row r="35" spans="1:19" s="2" customFormat="1" ht="36" customHeight="1">
      <c r="A35" s="17">
        <v>30</v>
      </c>
      <c r="B35" s="18" t="s">
        <v>88</v>
      </c>
      <c r="C35" s="18" t="s">
        <v>101</v>
      </c>
      <c r="D35" s="19" t="s">
        <v>108</v>
      </c>
      <c r="E35" s="18" t="s">
        <v>53</v>
      </c>
      <c r="F35" s="20">
        <f t="shared" si="0"/>
        <v>28.955</v>
      </c>
      <c r="G35" s="20"/>
      <c r="H35" s="20"/>
      <c r="I35" s="20">
        <v>28.955</v>
      </c>
      <c r="J35" s="20"/>
      <c r="K35" s="18">
        <v>2021</v>
      </c>
      <c r="L35" s="18">
        <v>2023</v>
      </c>
      <c r="M35" s="28">
        <v>68516</v>
      </c>
      <c r="N35" s="18">
        <v>5791</v>
      </c>
      <c r="O35" s="18"/>
      <c r="P35" s="29">
        <v>1000</v>
      </c>
      <c r="Q35" s="29"/>
      <c r="R35" s="18" t="s">
        <v>109</v>
      </c>
      <c r="S35" s="40"/>
    </row>
    <row r="36" spans="1:254" s="2" customFormat="1" ht="30.75" customHeight="1">
      <c r="A36" s="17">
        <v>31</v>
      </c>
      <c r="B36" s="18" t="s">
        <v>110</v>
      </c>
      <c r="C36" s="18" t="s">
        <v>110</v>
      </c>
      <c r="D36" s="22" t="s">
        <v>111</v>
      </c>
      <c r="E36" s="23" t="s">
        <v>25</v>
      </c>
      <c r="F36" s="24">
        <f t="shared" si="0"/>
        <v>54.244</v>
      </c>
      <c r="G36" s="24">
        <v>0.702</v>
      </c>
      <c r="H36" s="24"/>
      <c r="I36" s="24">
        <v>45.712</v>
      </c>
      <c r="J36" s="24">
        <v>7.83</v>
      </c>
      <c r="K36" s="31">
        <v>2020</v>
      </c>
      <c r="L36" s="31">
        <v>2020</v>
      </c>
      <c r="M36" s="32">
        <v>15030</v>
      </c>
      <c r="N36" s="32">
        <v>13345</v>
      </c>
      <c r="O36" s="23">
        <v>12143</v>
      </c>
      <c r="P36" s="32">
        <f aca="true" t="shared" si="2" ref="P36:P44">N36-O36</f>
        <v>1202</v>
      </c>
      <c r="Q36" s="29">
        <f t="shared" si="1"/>
        <v>1202</v>
      </c>
      <c r="R36" s="43" t="s">
        <v>112</v>
      </c>
      <c r="S36" s="40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</row>
    <row r="37" spans="1:19" s="2" customFormat="1" ht="30.75" customHeight="1">
      <c r="A37" s="17">
        <v>32</v>
      </c>
      <c r="B37" s="18" t="s">
        <v>110</v>
      </c>
      <c r="C37" s="18" t="s">
        <v>110</v>
      </c>
      <c r="D37" s="22" t="s">
        <v>113</v>
      </c>
      <c r="E37" s="23" t="s">
        <v>25</v>
      </c>
      <c r="F37" s="24">
        <f t="shared" si="0"/>
        <v>34.003</v>
      </c>
      <c r="G37" s="24">
        <v>0</v>
      </c>
      <c r="H37" s="24"/>
      <c r="I37" s="24">
        <v>15.198</v>
      </c>
      <c r="J37" s="24">
        <v>18.805</v>
      </c>
      <c r="K37" s="31">
        <v>2020</v>
      </c>
      <c r="L37" s="31">
        <v>2020</v>
      </c>
      <c r="M37" s="32">
        <v>11917</v>
      </c>
      <c r="N37" s="32">
        <v>5766</v>
      </c>
      <c r="O37" s="32">
        <v>5247</v>
      </c>
      <c r="P37" s="32">
        <f t="shared" si="2"/>
        <v>519</v>
      </c>
      <c r="Q37" s="29">
        <f t="shared" si="1"/>
        <v>519</v>
      </c>
      <c r="R37" s="32" t="s">
        <v>114</v>
      </c>
      <c r="S37" s="40"/>
    </row>
    <row r="38" spans="1:19" s="2" customFormat="1" ht="36" customHeight="1">
      <c r="A38" s="17">
        <v>33</v>
      </c>
      <c r="B38" s="18" t="s">
        <v>110</v>
      </c>
      <c r="C38" s="18" t="s">
        <v>115</v>
      </c>
      <c r="D38" s="22" t="s">
        <v>116</v>
      </c>
      <c r="E38" s="23" t="s">
        <v>25</v>
      </c>
      <c r="F38" s="24">
        <f t="shared" si="0"/>
        <v>13.455</v>
      </c>
      <c r="G38" s="24"/>
      <c r="H38" s="24"/>
      <c r="I38" s="24"/>
      <c r="J38" s="24">
        <v>13.455</v>
      </c>
      <c r="K38" s="31">
        <v>2020</v>
      </c>
      <c r="L38" s="31">
        <v>2021</v>
      </c>
      <c r="M38" s="32">
        <v>3040</v>
      </c>
      <c r="N38" s="32">
        <v>2691</v>
      </c>
      <c r="O38" s="23"/>
      <c r="P38" s="33">
        <f t="shared" si="2"/>
        <v>2691</v>
      </c>
      <c r="Q38" s="29">
        <f t="shared" si="1"/>
        <v>2691</v>
      </c>
      <c r="R38" s="43" t="s">
        <v>117</v>
      </c>
      <c r="S38" s="40"/>
    </row>
    <row r="39" spans="1:19" s="2" customFormat="1" ht="36" customHeight="1">
      <c r="A39" s="17">
        <v>34</v>
      </c>
      <c r="B39" s="18" t="s">
        <v>110</v>
      </c>
      <c r="C39" s="18" t="s">
        <v>118</v>
      </c>
      <c r="D39" s="22" t="s">
        <v>119</v>
      </c>
      <c r="E39" s="23" t="s">
        <v>25</v>
      </c>
      <c r="F39" s="24">
        <f t="shared" si="0"/>
        <v>14.240000000000002</v>
      </c>
      <c r="G39" s="24"/>
      <c r="H39" s="24"/>
      <c r="I39" s="24">
        <v>8.351</v>
      </c>
      <c r="J39" s="24">
        <v>5.889</v>
      </c>
      <c r="K39" s="31">
        <v>2020</v>
      </c>
      <c r="L39" s="31">
        <v>2021</v>
      </c>
      <c r="M39" s="32">
        <v>3180</v>
      </c>
      <c r="N39" s="32">
        <v>2524</v>
      </c>
      <c r="O39" s="32"/>
      <c r="P39" s="33">
        <f t="shared" si="2"/>
        <v>2524</v>
      </c>
      <c r="Q39" s="29">
        <f aca="true" t="shared" si="3" ref="Q39:Q70">P39</f>
        <v>2524</v>
      </c>
      <c r="R39" s="43" t="s">
        <v>120</v>
      </c>
      <c r="S39" s="40"/>
    </row>
    <row r="40" spans="1:19" s="2" customFormat="1" ht="36" customHeight="1">
      <c r="A40" s="17">
        <v>35</v>
      </c>
      <c r="B40" s="18" t="s">
        <v>110</v>
      </c>
      <c r="C40" s="18" t="s">
        <v>121</v>
      </c>
      <c r="D40" s="22" t="s">
        <v>122</v>
      </c>
      <c r="E40" s="23" t="s">
        <v>25</v>
      </c>
      <c r="F40" s="24">
        <f t="shared" si="0"/>
        <v>7.34</v>
      </c>
      <c r="G40" s="24"/>
      <c r="H40" s="24"/>
      <c r="I40" s="24">
        <v>2.26</v>
      </c>
      <c r="J40" s="24">
        <v>5.08</v>
      </c>
      <c r="K40" s="31">
        <v>2020</v>
      </c>
      <c r="L40" s="31">
        <v>2020</v>
      </c>
      <c r="M40" s="32">
        <v>1588</v>
      </c>
      <c r="N40" s="32">
        <v>1189</v>
      </c>
      <c r="O40" s="32"/>
      <c r="P40" s="33">
        <f t="shared" si="2"/>
        <v>1189</v>
      </c>
      <c r="Q40" s="29">
        <f t="shared" si="3"/>
        <v>1189</v>
      </c>
      <c r="R40" s="43" t="s">
        <v>123</v>
      </c>
      <c r="S40" s="40"/>
    </row>
    <row r="41" spans="1:19" s="2" customFormat="1" ht="36" customHeight="1">
      <c r="A41" s="17">
        <v>36</v>
      </c>
      <c r="B41" s="18" t="s">
        <v>110</v>
      </c>
      <c r="C41" s="18" t="s">
        <v>121</v>
      </c>
      <c r="D41" s="22" t="s">
        <v>124</v>
      </c>
      <c r="E41" s="23" t="s">
        <v>25</v>
      </c>
      <c r="F41" s="24">
        <f t="shared" si="0"/>
        <v>19.026</v>
      </c>
      <c r="G41" s="24"/>
      <c r="H41" s="24"/>
      <c r="I41" s="24">
        <v>19.026</v>
      </c>
      <c r="J41" s="24"/>
      <c r="K41" s="31">
        <v>2020</v>
      </c>
      <c r="L41" s="31">
        <v>2020</v>
      </c>
      <c r="M41" s="32">
        <v>3847</v>
      </c>
      <c r="N41" s="23">
        <v>3462</v>
      </c>
      <c r="O41" s="23">
        <v>2462</v>
      </c>
      <c r="P41" s="33">
        <f t="shared" si="2"/>
        <v>1000</v>
      </c>
      <c r="Q41" s="29">
        <f t="shared" si="3"/>
        <v>1000</v>
      </c>
      <c r="R41" s="23" t="s">
        <v>125</v>
      </c>
      <c r="S41" s="40"/>
    </row>
    <row r="42" spans="1:19" s="2" customFormat="1" ht="36" customHeight="1">
      <c r="A42" s="17">
        <v>37</v>
      </c>
      <c r="B42" s="18" t="s">
        <v>110</v>
      </c>
      <c r="C42" s="18" t="s">
        <v>121</v>
      </c>
      <c r="D42" s="22" t="s">
        <v>126</v>
      </c>
      <c r="E42" s="23" t="s">
        <v>25</v>
      </c>
      <c r="F42" s="24">
        <f t="shared" si="0"/>
        <v>24.627000000000002</v>
      </c>
      <c r="G42" s="24"/>
      <c r="H42" s="24"/>
      <c r="I42" s="24">
        <v>8.62</v>
      </c>
      <c r="J42" s="24">
        <v>16.007</v>
      </c>
      <c r="K42" s="31">
        <v>2020</v>
      </c>
      <c r="L42" s="31">
        <v>2020</v>
      </c>
      <c r="M42" s="32">
        <v>4439</v>
      </c>
      <c r="N42" s="23">
        <v>3995</v>
      </c>
      <c r="O42" s="23">
        <v>2495</v>
      </c>
      <c r="P42" s="33">
        <f t="shared" si="2"/>
        <v>1500</v>
      </c>
      <c r="Q42" s="29">
        <f t="shared" si="3"/>
        <v>1500</v>
      </c>
      <c r="R42" s="23" t="s">
        <v>127</v>
      </c>
      <c r="S42" s="40"/>
    </row>
    <row r="43" spans="1:19" s="2" customFormat="1" ht="36" customHeight="1">
      <c r="A43" s="17">
        <v>38</v>
      </c>
      <c r="B43" s="18" t="s">
        <v>110</v>
      </c>
      <c r="C43" s="18" t="s">
        <v>121</v>
      </c>
      <c r="D43" s="22" t="s">
        <v>128</v>
      </c>
      <c r="E43" s="23" t="s">
        <v>25</v>
      </c>
      <c r="F43" s="24">
        <f t="shared" si="0"/>
        <v>17.256</v>
      </c>
      <c r="G43" s="24"/>
      <c r="H43" s="24"/>
      <c r="I43" s="24">
        <v>17.256</v>
      </c>
      <c r="J43" s="24"/>
      <c r="K43" s="31">
        <v>2020</v>
      </c>
      <c r="L43" s="31">
        <v>2020</v>
      </c>
      <c r="M43" s="32">
        <v>4468</v>
      </c>
      <c r="N43" s="23">
        <v>3451</v>
      </c>
      <c r="O43" s="23">
        <v>2451</v>
      </c>
      <c r="P43" s="33">
        <f t="shared" si="2"/>
        <v>1000</v>
      </c>
      <c r="Q43" s="29">
        <f t="shared" si="3"/>
        <v>1000</v>
      </c>
      <c r="R43" s="23" t="s">
        <v>129</v>
      </c>
      <c r="S43" s="40"/>
    </row>
    <row r="44" spans="1:19" s="2" customFormat="1" ht="36" customHeight="1">
      <c r="A44" s="17">
        <v>39</v>
      </c>
      <c r="B44" s="18" t="s">
        <v>110</v>
      </c>
      <c r="C44" s="18" t="s">
        <v>130</v>
      </c>
      <c r="D44" s="22" t="s">
        <v>131</v>
      </c>
      <c r="E44" s="23" t="s">
        <v>25</v>
      </c>
      <c r="F44" s="24">
        <f t="shared" si="0"/>
        <v>8.617</v>
      </c>
      <c r="G44" s="24"/>
      <c r="H44" s="24"/>
      <c r="I44" s="24">
        <v>8.617</v>
      </c>
      <c r="J44" s="24"/>
      <c r="K44" s="31">
        <v>2019</v>
      </c>
      <c r="L44" s="31">
        <v>2020</v>
      </c>
      <c r="M44" s="32">
        <v>1853</v>
      </c>
      <c r="N44" s="23">
        <v>1668</v>
      </c>
      <c r="O44" s="23">
        <v>1249</v>
      </c>
      <c r="P44" s="33">
        <f t="shared" si="2"/>
        <v>419</v>
      </c>
      <c r="Q44" s="29">
        <f t="shared" si="3"/>
        <v>419</v>
      </c>
      <c r="R44" s="23" t="s">
        <v>132</v>
      </c>
      <c r="S44" s="40"/>
    </row>
    <row r="45" spans="1:19" s="2" customFormat="1" ht="36" customHeight="1">
      <c r="A45" s="17">
        <v>40</v>
      </c>
      <c r="B45" s="18" t="s">
        <v>110</v>
      </c>
      <c r="C45" s="18" t="s">
        <v>133</v>
      </c>
      <c r="D45" s="22" t="s">
        <v>134</v>
      </c>
      <c r="E45" s="23" t="s">
        <v>53</v>
      </c>
      <c r="F45" s="24">
        <f aca="true" t="shared" si="4" ref="F45:F108">SUM(G45:J45)</f>
        <v>7.129</v>
      </c>
      <c r="G45" s="24"/>
      <c r="H45" s="24"/>
      <c r="I45" s="24">
        <v>7.129</v>
      </c>
      <c r="J45" s="24"/>
      <c r="K45" s="31">
        <v>2020</v>
      </c>
      <c r="L45" s="31">
        <v>2022</v>
      </c>
      <c r="M45" s="32">
        <v>17067</v>
      </c>
      <c r="N45" s="23">
        <v>7926</v>
      </c>
      <c r="O45" s="23">
        <v>200</v>
      </c>
      <c r="P45" s="33">
        <v>1242</v>
      </c>
      <c r="Q45" s="29"/>
      <c r="R45" s="23" t="s">
        <v>135</v>
      </c>
      <c r="S45" s="40"/>
    </row>
    <row r="46" spans="1:19" s="2" customFormat="1" ht="36" customHeight="1">
      <c r="A46" s="17">
        <v>41</v>
      </c>
      <c r="B46" s="18" t="s">
        <v>110</v>
      </c>
      <c r="C46" s="18" t="s">
        <v>133</v>
      </c>
      <c r="D46" s="22" t="s">
        <v>136</v>
      </c>
      <c r="E46" s="23" t="s">
        <v>25</v>
      </c>
      <c r="F46" s="24">
        <f t="shared" si="4"/>
        <v>13.812000000000001</v>
      </c>
      <c r="G46" s="24"/>
      <c r="H46" s="24"/>
      <c r="I46" s="24">
        <v>10.297</v>
      </c>
      <c r="J46" s="24">
        <v>3.515</v>
      </c>
      <c r="K46" s="31">
        <v>2020</v>
      </c>
      <c r="L46" s="31">
        <v>2020</v>
      </c>
      <c r="M46" s="32">
        <v>3494</v>
      </c>
      <c r="N46" s="23">
        <v>2569</v>
      </c>
      <c r="O46" s="23">
        <v>2069</v>
      </c>
      <c r="P46" s="33">
        <f>N46-O46</f>
        <v>500</v>
      </c>
      <c r="Q46" s="29">
        <f t="shared" si="3"/>
        <v>500</v>
      </c>
      <c r="R46" s="23" t="s">
        <v>137</v>
      </c>
      <c r="S46" s="40"/>
    </row>
    <row r="47" spans="1:19" s="2" customFormat="1" ht="36" customHeight="1">
      <c r="A47" s="17">
        <v>42</v>
      </c>
      <c r="B47" s="18" t="s">
        <v>110</v>
      </c>
      <c r="C47" s="18" t="s">
        <v>133</v>
      </c>
      <c r="D47" s="22" t="s">
        <v>138</v>
      </c>
      <c r="E47" s="23" t="s">
        <v>25</v>
      </c>
      <c r="F47" s="24">
        <f t="shared" si="4"/>
        <v>19.707</v>
      </c>
      <c r="G47" s="24"/>
      <c r="H47" s="24"/>
      <c r="I47" s="24"/>
      <c r="J47" s="24">
        <v>19.707</v>
      </c>
      <c r="K47" s="31">
        <v>2020</v>
      </c>
      <c r="L47" s="31">
        <v>2020</v>
      </c>
      <c r="M47" s="32">
        <v>4030</v>
      </c>
      <c r="N47" s="23">
        <v>2858</v>
      </c>
      <c r="O47" s="23">
        <v>1801</v>
      </c>
      <c r="P47" s="33">
        <f>N47-O47</f>
        <v>1057</v>
      </c>
      <c r="Q47" s="29">
        <f t="shared" si="3"/>
        <v>1057</v>
      </c>
      <c r="R47" s="23" t="s">
        <v>139</v>
      </c>
      <c r="S47" s="40"/>
    </row>
    <row r="48" spans="1:19" s="2" customFormat="1" ht="36" customHeight="1">
      <c r="A48" s="17">
        <v>43</v>
      </c>
      <c r="B48" s="18" t="s">
        <v>110</v>
      </c>
      <c r="C48" s="18" t="s">
        <v>133</v>
      </c>
      <c r="D48" s="22" t="s">
        <v>140</v>
      </c>
      <c r="E48" s="23" t="s">
        <v>25</v>
      </c>
      <c r="F48" s="24">
        <f t="shared" si="4"/>
        <v>20.06</v>
      </c>
      <c r="G48" s="24"/>
      <c r="H48" s="24"/>
      <c r="I48" s="24">
        <v>20.06</v>
      </c>
      <c r="J48" s="24"/>
      <c r="K48" s="31">
        <v>2020</v>
      </c>
      <c r="L48" s="31">
        <v>2020</v>
      </c>
      <c r="M48" s="32">
        <v>8576</v>
      </c>
      <c r="N48" s="23">
        <v>2367</v>
      </c>
      <c r="O48" s="23">
        <v>2000</v>
      </c>
      <c r="P48" s="33">
        <f>N48-O48</f>
        <v>367</v>
      </c>
      <c r="Q48" s="29">
        <f t="shared" si="3"/>
        <v>367</v>
      </c>
      <c r="R48" s="23" t="s">
        <v>141</v>
      </c>
      <c r="S48" s="40"/>
    </row>
    <row r="49" spans="1:19" s="2" customFormat="1" ht="63" customHeight="1">
      <c r="A49" s="17">
        <v>44</v>
      </c>
      <c r="B49" s="18" t="s">
        <v>110</v>
      </c>
      <c r="C49" s="18" t="s">
        <v>115</v>
      </c>
      <c r="D49" s="22" t="s">
        <v>142</v>
      </c>
      <c r="E49" s="23" t="s">
        <v>53</v>
      </c>
      <c r="F49" s="24">
        <f t="shared" si="4"/>
        <v>24.692</v>
      </c>
      <c r="G49" s="24"/>
      <c r="H49" s="24"/>
      <c r="I49" s="24">
        <v>24.692</v>
      </c>
      <c r="J49" s="24"/>
      <c r="K49" s="31">
        <v>2020</v>
      </c>
      <c r="L49" s="31">
        <v>2023</v>
      </c>
      <c r="M49" s="32">
        <v>53744</v>
      </c>
      <c r="N49" s="23">
        <v>24580</v>
      </c>
      <c r="O49" s="23">
        <v>200</v>
      </c>
      <c r="P49" s="33">
        <v>3176</v>
      </c>
      <c r="Q49" s="29"/>
      <c r="R49" s="23" t="s">
        <v>143</v>
      </c>
      <c r="S49" s="40"/>
    </row>
    <row r="50" spans="1:19" s="2" customFormat="1" ht="36" customHeight="1">
      <c r="A50" s="17">
        <v>45</v>
      </c>
      <c r="B50" s="18" t="s">
        <v>110</v>
      </c>
      <c r="C50" s="18" t="s">
        <v>115</v>
      </c>
      <c r="D50" s="22" t="s">
        <v>144</v>
      </c>
      <c r="E50" s="23" t="s">
        <v>25</v>
      </c>
      <c r="F50" s="24">
        <f t="shared" si="4"/>
        <v>12.661</v>
      </c>
      <c r="G50" s="24"/>
      <c r="H50" s="24"/>
      <c r="I50" s="24"/>
      <c r="J50" s="24">
        <v>12.661</v>
      </c>
      <c r="K50" s="31">
        <v>2020</v>
      </c>
      <c r="L50" s="31">
        <v>2020</v>
      </c>
      <c r="M50" s="32">
        <v>2902</v>
      </c>
      <c r="N50" s="23">
        <v>1836</v>
      </c>
      <c r="O50" s="23">
        <v>760</v>
      </c>
      <c r="P50" s="33">
        <v>1076</v>
      </c>
      <c r="Q50" s="29">
        <f t="shared" si="3"/>
        <v>1076</v>
      </c>
      <c r="R50" s="23" t="s">
        <v>145</v>
      </c>
      <c r="S50" s="40"/>
    </row>
    <row r="51" spans="1:19" s="2" customFormat="1" ht="36" customHeight="1">
      <c r="A51" s="17">
        <v>46</v>
      </c>
      <c r="B51" s="18" t="s">
        <v>110</v>
      </c>
      <c r="C51" s="18" t="s">
        <v>115</v>
      </c>
      <c r="D51" s="22" t="s">
        <v>146</v>
      </c>
      <c r="E51" s="23" t="s">
        <v>25</v>
      </c>
      <c r="F51" s="24">
        <f t="shared" si="4"/>
        <v>24.519</v>
      </c>
      <c r="G51" s="24"/>
      <c r="H51" s="24"/>
      <c r="I51" s="24">
        <v>10.754</v>
      </c>
      <c r="J51" s="24">
        <v>13.765</v>
      </c>
      <c r="K51" s="31">
        <v>2020</v>
      </c>
      <c r="L51" s="31">
        <v>2021</v>
      </c>
      <c r="M51" s="32">
        <v>6806</v>
      </c>
      <c r="N51" s="23">
        <v>4147</v>
      </c>
      <c r="O51" s="23">
        <v>2147</v>
      </c>
      <c r="P51" s="33">
        <f aca="true" t="shared" si="5" ref="P51:P62">N51-O51</f>
        <v>2000</v>
      </c>
      <c r="Q51" s="29">
        <f t="shared" si="3"/>
        <v>2000</v>
      </c>
      <c r="R51" s="23" t="s">
        <v>147</v>
      </c>
      <c r="S51" s="40"/>
    </row>
    <row r="52" spans="1:251" s="2" customFormat="1" ht="36" customHeight="1">
      <c r="A52" s="17">
        <v>47</v>
      </c>
      <c r="B52" s="18" t="s">
        <v>110</v>
      </c>
      <c r="C52" s="18" t="s">
        <v>133</v>
      </c>
      <c r="D52" s="22" t="s">
        <v>148</v>
      </c>
      <c r="E52" s="23" t="s">
        <v>25</v>
      </c>
      <c r="F52" s="24">
        <f t="shared" si="4"/>
        <v>7.453</v>
      </c>
      <c r="G52" s="24"/>
      <c r="H52" s="24"/>
      <c r="I52" s="24">
        <v>7.453</v>
      </c>
      <c r="J52" s="24"/>
      <c r="K52" s="31">
        <v>2021</v>
      </c>
      <c r="L52" s="31">
        <v>2021</v>
      </c>
      <c r="M52" s="34">
        <v>2306</v>
      </c>
      <c r="N52" s="33">
        <v>1491</v>
      </c>
      <c r="O52" s="23"/>
      <c r="P52" s="33">
        <f t="shared" si="5"/>
        <v>1491</v>
      </c>
      <c r="Q52" s="29">
        <f t="shared" si="3"/>
        <v>1491</v>
      </c>
      <c r="R52" s="23" t="s">
        <v>149</v>
      </c>
      <c r="S52" s="44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</row>
    <row r="53" spans="1:251" s="2" customFormat="1" ht="36" customHeight="1">
      <c r="A53" s="17">
        <v>48</v>
      </c>
      <c r="B53" s="18" t="s">
        <v>110</v>
      </c>
      <c r="C53" s="18" t="s">
        <v>133</v>
      </c>
      <c r="D53" s="22" t="s">
        <v>150</v>
      </c>
      <c r="E53" s="23" t="s">
        <v>25</v>
      </c>
      <c r="F53" s="24">
        <f t="shared" si="4"/>
        <v>23.325</v>
      </c>
      <c r="G53" s="24"/>
      <c r="H53" s="24"/>
      <c r="I53" s="24"/>
      <c r="J53" s="24">
        <v>23.325</v>
      </c>
      <c r="K53" s="31">
        <v>2021</v>
      </c>
      <c r="L53" s="31">
        <v>2021</v>
      </c>
      <c r="M53" s="32">
        <v>3989</v>
      </c>
      <c r="N53" s="23">
        <v>3382</v>
      </c>
      <c r="O53" s="23"/>
      <c r="P53" s="33">
        <f t="shared" si="5"/>
        <v>3382</v>
      </c>
      <c r="Q53" s="29"/>
      <c r="R53" s="23" t="s">
        <v>151</v>
      </c>
      <c r="S53" s="44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</row>
    <row r="54" spans="1:251" s="2" customFormat="1" ht="36" customHeight="1">
      <c r="A54" s="17">
        <v>49</v>
      </c>
      <c r="B54" s="18" t="s">
        <v>110</v>
      </c>
      <c r="C54" s="18" t="s">
        <v>133</v>
      </c>
      <c r="D54" s="22" t="s">
        <v>152</v>
      </c>
      <c r="E54" s="23" t="s">
        <v>25</v>
      </c>
      <c r="F54" s="24">
        <f t="shared" si="4"/>
        <v>20.296</v>
      </c>
      <c r="G54" s="24"/>
      <c r="H54" s="24"/>
      <c r="I54" s="24"/>
      <c r="J54" s="24">
        <v>20.296</v>
      </c>
      <c r="K54" s="31">
        <v>2021</v>
      </c>
      <c r="L54" s="31">
        <v>2021</v>
      </c>
      <c r="M54" s="32">
        <v>3468</v>
      </c>
      <c r="N54" s="23">
        <v>2943</v>
      </c>
      <c r="O54" s="23"/>
      <c r="P54" s="33">
        <f t="shared" si="5"/>
        <v>2943</v>
      </c>
      <c r="Q54" s="29"/>
      <c r="R54" s="23" t="s">
        <v>153</v>
      </c>
      <c r="S54" s="44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</row>
    <row r="55" spans="1:167" s="2" customFormat="1" ht="36" customHeight="1">
      <c r="A55" s="17">
        <v>50</v>
      </c>
      <c r="B55" s="18" t="s">
        <v>110</v>
      </c>
      <c r="C55" s="18" t="s">
        <v>154</v>
      </c>
      <c r="D55" s="22" t="s">
        <v>155</v>
      </c>
      <c r="E55" s="23" t="s">
        <v>53</v>
      </c>
      <c r="F55" s="24">
        <f t="shared" si="4"/>
        <v>0.49</v>
      </c>
      <c r="G55" s="24">
        <v>0.49</v>
      </c>
      <c r="H55" s="24"/>
      <c r="I55" s="24"/>
      <c r="J55" s="24"/>
      <c r="K55" s="31">
        <v>2020</v>
      </c>
      <c r="L55" s="31">
        <v>2021</v>
      </c>
      <c r="M55" s="32">
        <v>6719</v>
      </c>
      <c r="N55" s="23">
        <v>1846</v>
      </c>
      <c r="O55" s="23"/>
      <c r="P55" s="33">
        <f t="shared" si="5"/>
        <v>1846</v>
      </c>
      <c r="Q55" s="29">
        <v>1846</v>
      </c>
      <c r="R55" s="23" t="s">
        <v>156</v>
      </c>
      <c r="S55" s="40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</row>
    <row r="56" spans="1:254" s="2" customFormat="1" ht="30.75" customHeight="1">
      <c r="A56" s="17">
        <v>51</v>
      </c>
      <c r="B56" s="18" t="s">
        <v>157</v>
      </c>
      <c r="C56" s="18" t="s">
        <v>158</v>
      </c>
      <c r="D56" s="19" t="s">
        <v>159</v>
      </c>
      <c r="E56" s="18" t="s">
        <v>25</v>
      </c>
      <c r="F56" s="20">
        <f t="shared" si="4"/>
        <v>6</v>
      </c>
      <c r="G56" s="20"/>
      <c r="H56" s="20"/>
      <c r="I56" s="20"/>
      <c r="J56" s="20">
        <v>6</v>
      </c>
      <c r="K56" s="18">
        <v>2020</v>
      </c>
      <c r="L56" s="18">
        <v>2020</v>
      </c>
      <c r="M56" s="28">
        <v>1371</v>
      </c>
      <c r="N56" s="28">
        <v>1200</v>
      </c>
      <c r="O56" s="18"/>
      <c r="P56" s="29">
        <f t="shared" si="5"/>
        <v>1200</v>
      </c>
      <c r="Q56" s="29">
        <f t="shared" si="3"/>
        <v>1200</v>
      </c>
      <c r="R56" s="39" t="s">
        <v>160</v>
      </c>
      <c r="S56" s="40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</row>
    <row r="57" spans="1:19" s="2" customFormat="1" ht="36" customHeight="1">
      <c r="A57" s="17">
        <v>52</v>
      </c>
      <c r="B57" s="18" t="s">
        <v>157</v>
      </c>
      <c r="C57" s="18" t="s">
        <v>161</v>
      </c>
      <c r="D57" s="19" t="s">
        <v>162</v>
      </c>
      <c r="E57" s="18" t="s">
        <v>25</v>
      </c>
      <c r="F57" s="20">
        <f t="shared" si="4"/>
        <v>40.97</v>
      </c>
      <c r="G57" s="20"/>
      <c r="H57" s="20"/>
      <c r="I57" s="20">
        <v>12.702</v>
      </c>
      <c r="J57" s="20">
        <v>28.268</v>
      </c>
      <c r="K57" s="18">
        <v>2020</v>
      </c>
      <c r="L57" s="18">
        <v>2021</v>
      </c>
      <c r="M57" s="28">
        <v>14540</v>
      </c>
      <c r="N57" s="18">
        <v>6639</v>
      </c>
      <c r="O57" s="18">
        <v>5895</v>
      </c>
      <c r="P57" s="29">
        <f t="shared" si="5"/>
        <v>744</v>
      </c>
      <c r="Q57" s="29">
        <f t="shared" si="3"/>
        <v>744</v>
      </c>
      <c r="R57" s="18" t="s">
        <v>163</v>
      </c>
      <c r="S57" s="40"/>
    </row>
    <row r="58" spans="1:19" s="2" customFormat="1" ht="36" customHeight="1">
      <c r="A58" s="17">
        <v>53</v>
      </c>
      <c r="B58" s="18" t="s">
        <v>157</v>
      </c>
      <c r="C58" s="18" t="s">
        <v>164</v>
      </c>
      <c r="D58" s="19" t="s">
        <v>165</v>
      </c>
      <c r="E58" s="18" t="s">
        <v>25</v>
      </c>
      <c r="F58" s="20">
        <f t="shared" si="4"/>
        <v>15.8</v>
      </c>
      <c r="G58" s="20"/>
      <c r="H58" s="20"/>
      <c r="I58" s="20">
        <v>15.8</v>
      </c>
      <c r="J58" s="20"/>
      <c r="K58" s="18">
        <v>2020</v>
      </c>
      <c r="L58" s="18">
        <v>2020</v>
      </c>
      <c r="M58" s="28">
        <v>4788</v>
      </c>
      <c r="N58" s="18">
        <v>4160</v>
      </c>
      <c r="O58" s="18">
        <v>3608</v>
      </c>
      <c r="P58" s="29">
        <f t="shared" si="5"/>
        <v>552</v>
      </c>
      <c r="Q58" s="29">
        <f t="shared" si="3"/>
        <v>552</v>
      </c>
      <c r="R58" s="18" t="s">
        <v>166</v>
      </c>
      <c r="S58" s="40"/>
    </row>
    <row r="59" spans="1:19" s="2" customFormat="1" ht="36" customHeight="1">
      <c r="A59" s="17">
        <v>54</v>
      </c>
      <c r="B59" s="18" t="s">
        <v>157</v>
      </c>
      <c r="C59" s="18" t="s">
        <v>167</v>
      </c>
      <c r="D59" s="19" t="s">
        <v>168</v>
      </c>
      <c r="E59" s="18" t="s">
        <v>25</v>
      </c>
      <c r="F59" s="20">
        <f t="shared" si="4"/>
        <v>24.901</v>
      </c>
      <c r="G59" s="20"/>
      <c r="H59" s="20"/>
      <c r="I59" s="20"/>
      <c r="J59" s="20">
        <v>24.901</v>
      </c>
      <c r="K59" s="18">
        <v>2020</v>
      </c>
      <c r="L59" s="18">
        <v>2021</v>
      </c>
      <c r="M59" s="28">
        <v>11038</v>
      </c>
      <c r="N59" s="18">
        <v>3611</v>
      </c>
      <c r="O59" s="18">
        <v>1696</v>
      </c>
      <c r="P59" s="29">
        <f t="shared" si="5"/>
        <v>1915</v>
      </c>
      <c r="Q59" s="29">
        <f t="shared" si="3"/>
        <v>1915</v>
      </c>
      <c r="R59" s="18" t="s">
        <v>169</v>
      </c>
      <c r="S59" s="40"/>
    </row>
    <row r="60" spans="1:19" s="2" customFormat="1" ht="36" customHeight="1">
      <c r="A60" s="17">
        <v>55</v>
      </c>
      <c r="B60" s="18" t="s">
        <v>157</v>
      </c>
      <c r="C60" s="18" t="s">
        <v>170</v>
      </c>
      <c r="D60" s="19" t="s">
        <v>171</v>
      </c>
      <c r="E60" s="18" t="s">
        <v>31</v>
      </c>
      <c r="F60" s="20">
        <f t="shared" si="4"/>
        <v>9.438</v>
      </c>
      <c r="G60" s="20">
        <v>9.438</v>
      </c>
      <c r="H60" s="20"/>
      <c r="I60" s="20"/>
      <c r="J60" s="20"/>
      <c r="K60" s="18">
        <v>2019</v>
      </c>
      <c r="L60" s="18">
        <v>2021</v>
      </c>
      <c r="M60" s="28">
        <v>55800</v>
      </c>
      <c r="N60" s="18">
        <v>2980</v>
      </c>
      <c r="O60" s="18"/>
      <c r="P60" s="29">
        <f t="shared" si="5"/>
        <v>2980</v>
      </c>
      <c r="Q60" s="29">
        <f t="shared" si="3"/>
        <v>2980</v>
      </c>
      <c r="R60" s="18" t="s">
        <v>172</v>
      </c>
      <c r="S60" s="40"/>
    </row>
    <row r="61" spans="1:254" s="2" customFormat="1" ht="36" customHeight="1">
      <c r="A61" s="17">
        <v>56</v>
      </c>
      <c r="B61" s="18" t="s">
        <v>173</v>
      </c>
      <c r="C61" s="18" t="s">
        <v>173</v>
      </c>
      <c r="D61" s="19" t="s">
        <v>174</v>
      </c>
      <c r="E61" s="18" t="s">
        <v>25</v>
      </c>
      <c r="F61" s="20">
        <f t="shared" si="4"/>
        <v>20.785</v>
      </c>
      <c r="G61" s="20">
        <v>20.785</v>
      </c>
      <c r="H61" s="20"/>
      <c r="I61" s="20"/>
      <c r="J61" s="20"/>
      <c r="K61" s="18">
        <v>2020</v>
      </c>
      <c r="L61" s="18">
        <v>2020</v>
      </c>
      <c r="M61" s="28">
        <v>17578</v>
      </c>
      <c r="N61" s="28">
        <v>8952</v>
      </c>
      <c r="O61" s="18">
        <v>8146</v>
      </c>
      <c r="P61" s="28">
        <f t="shared" si="5"/>
        <v>806</v>
      </c>
      <c r="Q61" s="29">
        <f t="shared" si="3"/>
        <v>806</v>
      </c>
      <c r="R61" s="39" t="s">
        <v>175</v>
      </c>
      <c r="S61" s="40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</row>
    <row r="62" spans="1:19" s="2" customFormat="1" ht="36" customHeight="1">
      <c r="A62" s="17">
        <v>57</v>
      </c>
      <c r="B62" s="18" t="s">
        <v>173</v>
      </c>
      <c r="C62" s="18" t="s">
        <v>173</v>
      </c>
      <c r="D62" s="19" t="s">
        <v>176</v>
      </c>
      <c r="E62" s="18" t="s">
        <v>25</v>
      </c>
      <c r="F62" s="20">
        <f t="shared" si="4"/>
        <v>4.5760000000000005</v>
      </c>
      <c r="G62" s="20">
        <v>2</v>
      </c>
      <c r="H62" s="20"/>
      <c r="I62" s="20">
        <v>1.184</v>
      </c>
      <c r="J62" s="20">
        <v>1.392</v>
      </c>
      <c r="K62" s="18">
        <v>2020</v>
      </c>
      <c r="L62" s="18">
        <v>2020</v>
      </c>
      <c r="M62" s="28">
        <v>2341</v>
      </c>
      <c r="N62" s="28">
        <v>1279</v>
      </c>
      <c r="O62" s="28">
        <v>1164</v>
      </c>
      <c r="P62" s="28">
        <f t="shared" si="5"/>
        <v>115</v>
      </c>
      <c r="Q62" s="29">
        <f t="shared" si="3"/>
        <v>115</v>
      </c>
      <c r="R62" s="18" t="s">
        <v>177</v>
      </c>
      <c r="S62" s="40"/>
    </row>
    <row r="63" spans="1:19" s="2" customFormat="1" ht="36" customHeight="1">
      <c r="A63" s="17">
        <v>58</v>
      </c>
      <c r="B63" s="18" t="s">
        <v>173</v>
      </c>
      <c r="C63" s="18" t="s">
        <v>178</v>
      </c>
      <c r="D63" s="19" t="s">
        <v>179</v>
      </c>
      <c r="E63" s="18" t="s">
        <v>180</v>
      </c>
      <c r="F63" s="20">
        <f t="shared" si="4"/>
        <v>28.866</v>
      </c>
      <c r="G63" s="20">
        <v>28.866</v>
      </c>
      <c r="H63" s="20"/>
      <c r="I63" s="20"/>
      <c r="J63" s="20"/>
      <c r="K63" s="18">
        <v>2018</v>
      </c>
      <c r="L63" s="18">
        <v>2021</v>
      </c>
      <c r="M63" s="28">
        <v>303225.337</v>
      </c>
      <c r="N63" s="18">
        <v>5773</v>
      </c>
      <c r="O63" s="18"/>
      <c r="P63" s="29">
        <v>5773</v>
      </c>
      <c r="Q63" s="29">
        <f t="shared" si="3"/>
        <v>5773</v>
      </c>
      <c r="R63" s="18" t="s">
        <v>181</v>
      </c>
      <c r="S63" s="40"/>
    </row>
    <row r="64" spans="1:19" s="2" customFormat="1" ht="57.75" customHeight="1">
      <c r="A64" s="17">
        <v>59</v>
      </c>
      <c r="B64" s="25" t="s">
        <v>173</v>
      </c>
      <c r="C64" s="25" t="s">
        <v>182</v>
      </c>
      <c r="D64" s="26" t="s">
        <v>183</v>
      </c>
      <c r="E64" s="18" t="s">
        <v>53</v>
      </c>
      <c r="F64" s="20">
        <f t="shared" si="4"/>
        <v>23.3</v>
      </c>
      <c r="G64" s="20">
        <v>23.3</v>
      </c>
      <c r="H64" s="20"/>
      <c r="I64" s="20"/>
      <c r="J64" s="20"/>
      <c r="K64" s="18">
        <v>2019</v>
      </c>
      <c r="L64" s="18">
        <v>2021</v>
      </c>
      <c r="M64" s="28">
        <v>465129</v>
      </c>
      <c r="N64" s="18">
        <v>8155</v>
      </c>
      <c r="O64" s="18"/>
      <c r="P64" s="29">
        <v>2000</v>
      </c>
      <c r="Q64" s="29">
        <f t="shared" si="3"/>
        <v>2000</v>
      </c>
      <c r="R64" s="18" t="s">
        <v>184</v>
      </c>
      <c r="S64" s="40"/>
    </row>
    <row r="65" spans="1:19" s="2" customFormat="1" ht="57.75" customHeight="1">
      <c r="A65" s="17">
        <v>60</v>
      </c>
      <c r="B65" s="25" t="s">
        <v>173</v>
      </c>
      <c r="C65" s="25" t="s">
        <v>185</v>
      </c>
      <c r="D65" s="26" t="s">
        <v>186</v>
      </c>
      <c r="E65" s="18" t="s">
        <v>53</v>
      </c>
      <c r="F65" s="20">
        <f t="shared" si="4"/>
        <v>6.7</v>
      </c>
      <c r="G65" s="20">
        <v>6.7</v>
      </c>
      <c r="H65" s="20"/>
      <c r="I65" s="20"/>
      <c r="J65" s="20"/>
      <c r="K65" s="18">
        <v>2015</v>
      </c>
      <c r="L65" s="18">
        <v>2021</v>
      </c>
      <c r="M65" s="28">
        <v>570591</v>
      </c>
      <c r="N65" s="18">
        <v>29103</v>
      </c>
      <c r="O65" s="18"/>
      <c r="P65" s="29">
        <v>6000</v>
      </c>
      <c r="Q65" s="29">
        <f t="shared" si="3"/>
        <v>6000</v>
      </c>
      <c r="R65" s="18" t="s">
        <v>187</v>
      </c>
      <c r="S65" s="40"/>
    </row>
    <row r="66" spans="1:19" s="2" customFormat="1" ht="57.75" customHeight="1">
      <c r="A66" s="17">
        <v>61</v>
      </c>
      <c r="B66" s="25" t="s">
        <v>173</v>
      </c>
      <c r="C66" s="25" t="s">
        <v>188</v>
      </c>
      <c r="D66" s="26" t="s">
        <v>189</v>
      </c>
      <c r="E66" s="18" t="s">
        <v>53</v>
      </c>
      <c r="F66" s="20">
        <f t="shared" si="4"/>
        <v>7.805</v>
      </c>
      <c r="G66" s="20">
        <v>7.805</v>
      </c>
      <c r="H66" s="20"/>
      <c r="I66" s="20"/>
      <c r="J66" s="20"/>
      <c r="K66" s="18">
        <v>2018</v>
      </c>
      <c r="L66" s="18">
        <v>2021</v>
      </c>
      <c r="M66" s="28">
        <v>321999</v>
      </c>
      <c r="N66" s="18">
        <v>2732</v>
      </c>
      <c r="O66" s="18"/>
      <c r="P66" s="29">
        <v>2000</v>
      </c>
      <c r="Q66" s="29">
        <f t="shared" si="3"/>
        <v>2000</v>
      </c>
      <c r="R66" s="18" t="s">
        <v>190</v>
      </c>
      <c r="S66" s="40"/>
    </row>
    <row r="67" spans="1:254" s="2" customFormat="1" ht="30.75" customHeight="1">
      <c r="A67" s="17">
        <v>62</v>
      </c>
      <c r="B67" s="18" t="s">
        <v>191</v>
      </c>
      <c r="C67" s="18" t="s">
        <v>191</v>
      </c>
      <c r="D67" s="19" t="s">
        <v>192</v>
      </c>
      <c r="E67" s="18" t="s">
        <v>25</v>
      </c>
      <c r="F67" s="20">
        <f t="shared" si="4"/>
        <v>25.99300000000075</v>
      </c>
      <c r="G67" s="20">
        <v>4.58700000000056</v>
      </c>
      <c r="H67" s="20"/>
      <c r="I67" s="20">
        <v>19.491</v>
      </c>
      <c r="J67" s="20">
        <v>1.91500000000019</v>
      </c>
      <c r="K67" s="18">
        <v>2020</v>
      </c>
      <c r="L67" s="18">
        <v>2020</v>
      </c>
      <c r="M67" s="28">
        <v>9860</v>
      </c>
      <c r="N67" s="28">
        <v>7549</v>
      </c>
      <c r="O67" s="18">
        <v>2946</v>
      </c>
      <c r="P67" s="28">
        <f>N67-O67</f>
        <v>4603</v>
      </c>
      <c r="Q67" s="29">
        <f t="shared" si="3"/>
        <v>4603</v>
      </c>
      <c r="R67" s="39" t="s">
        <v>193</v>
      </c>
      <c r="S67" s="40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</row>
    <row r="68" spans="1:19" s="2" customFormat="1" ht="36" customHeight="1">
      <c r="A68" s="17">
        <v>63</v>
      </c>
      <c r="B68" s="18" t="s">
        <v>191</v>
      </c>
      <c r="C68" s="18" t="s">
        <v>194</v>
      </c>
      <c r="D68" s="19" t="s">
        <v>195</v>
      </c>
      <c r="E68" s="18" t="s">
        <v>25</v>
      </c>
      <c r="F68" s="20">
        <f t="shared" si="4"/>
        <v>5</v>
      </c>
      <c r="G68" s="20"/>
      <c r="H68" s="20"/>
      <c r="I68" s="20">
        <v>5</v>
      </c>
      <c r="J68" s="20"/>
      <c r="K68" s="18">
        <v>2020</v>
      </c>
      <c r="L68" s="18">
        <v>2020</v>
      </c>
      <c r="M68" s="28">
        <v>1673</v>
      </c>
      <c r="N68" s="28">
        <v>1250</v>
      </c>
      <c r="O68" s="18"/>
      <c r="P68" s="29">
        <f>N68-O68</f>
        <v>1250</v>
      </c>
      <c r="Q68" s="29">
        <f t="shared" si="3"/>
        <v>1250</v>
      </c>
      <c r="R68" s="39" t="s">
        <v>196</v>
      </c>
      <c r="S68" s="40"/>
    </row>
    <row r="69" spans="1:254" s="2" customFormat="1" ht="36" customHeight="1">
      <c r="A69" s="17">
        <v>64</v>
      </c>
      <c r="B69" s="18" t="s">
        <v>191</v>
      </c>
      <c r="C69" s="18" t="s">
        <v>194</v>
      </c>
      <c r="D69" s="19" t="s">
        <v>197</v>
      </c>
      <c r="E69" s="18" t="s">
        <v>25</v>
      </c>
      <c r="F69" s="20">
        <f t="shared" si="4"/>
        <v>23</v>
      </c>
      <c r="G69" s="20"/>
      <c r="H69" s="20"/>
      <c r="I69" s="20"/>
      <c r="J69" s="20">
        <v>23</v>
      </c>
      <c r="K69" s="18">
        <v>2021</v>
      </c>
      <c r="L69" s="18">
        <v>2021</v>
      </c>
      <c r="M69" s="28">
        <v>4805</v>
      </c>
      <c r="N69" s="18">
        <v>3335</v>
      </c>
      <c r="O69" s="18"/>
      <c r="P69" s="29">
        <f>N69-O69</f>
        <v>3335</v>
      </c>
      <c r="Q69" s="29">
        <f t="shared" si="3"/>
        <v>3335</v>
      </c>
      <c r="R69" s="18" t="s">
        <v>198</v>
      </c>
      <c r="S69" s="40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</row>
    <row r="70" spans="1:19" s="2" customFormat="1" ht="36" customHeight="1">
      <c r="A70" s="17">
        <v>65</v>
      </c>
      <c r="B70" s="18" t="s">
        <v>191</v>
      </c>
      <c r="C70" s="18" t="s">
        <v>199</v>
      </c>
      <c r="D70" s="19" t="s">
        <v>200</v>
      </c>
      <c r="E70" s="18" t="s">
        <v>31</v>
      </c>
      <c r="F70" s="20">
        <f t="shared" si="4"/>
        <v>10.042</v>
      </c>
      <c r="G70" s="20">
        <v>10.042</v>
      </c>
      <c r="H70" s="20"/>
      <c r="I70" s="20"/>
      <c r="J70" s="20"/>
      <c r="K70" s="18">
        <v>2020</v>
      </c>
      <c r="L70" s="18">
        <v>2022</v>
      </c>
      <c r="M70" s="28">
        <v>23894.13</v>
      </c>
      <c r="N70" s="18">
        <v>5756</v>
      </c>
      <c r="O70" s="18"/>
      <c r="P70" s="29">
        <v>3136</v>
      </c>
      <c r="Q70" s="29">
        <f t="shared" si="3"/>
        <v>3136</v>
      </c>
      <c r="R70" s="18" t="s">
        <v>201</v>
      </c>
      <c r="S70" s="40"/>
    </row>
    <row r="71" spans="1:19" s="2" customFormat="1" ht="36" customHeight="1">
      <c r="A71" s="17">
        <v>66</v>
      </c>
      <c r="B71" s="18" t="s">
        <v>191</v>
      </c>
      <c r="C71" s="18" t="s">
        <v>194</v>
      </c>
      <c r="D71" s="19" t="s">
        <v>202</v>
      </c>
      <c r="E71" s="18" t="s">
        <v>53</v>
      </c>
      <c r="F71" s="20">
        <f t="shared" si="4"/>
        <v>20.9</v>
      </c>
      <c r="G71" s="20">
        <v>20.9</v>
      </c>
      <c r="H71" s="20"/>
      <c r="I71" s="20"/>
      <c r="J71" s="20"/>
      <c r="K71" s="18">
        <v>2021</v>
      </c>
      <c r="L71" s="18">
        <v>2023</v>
      </c>
      <c r="M71" s="28">
        <v>88769</v>
      </c>
      <c r="N71" s="18">
        <v>12572</v>
      </c>
      <c r="O71" s="18"/>
      <c r="P71" s="29">
        <v>1500</v>
      </c>
      <c r="Q71" s="29"/>
      <c r="R71" s="18" t="s">
        <v>54</v>
      </c>
      <c r="S71" s="40"/>
    </row>
    <row r="72" spans="1:19" s="2" customFormat="1" ht="36" customHeight="1">
      <c r="A72" s="17">
        <v>67</v>
      </c>
      <c r="B72" s="18" t="s">
        <v>191</v>
      </c>
      <c r="C72" s="18" t="s">
        <v>203</v>
      </c>
      <c r="D72" s="19" t="s">
        <v>204</v>
      </c>
      <c r="E72" s="18" t="s">
        <v>53</v>
      </c>
      <c r="F72" s="20">
        <f t="shared" si="4"/>
        <v>13.999</v>
      </c>
      <c r="G72" s="20">
        <v>13.999</v>
      </c>
      <c r="H72" s="20"/>
      <c r="I72" s="20"/>
      <c r="J72" s="20"/>
      <c r="K72" s="18">
        <v>2021</v>
      </c>
      <c r="L72" s="18">
        <v>2023</v>
      </c>
      <c r="M72" s="28">
        <v>109120</v>
      </c>
      <c r="N72" s="18">
        <v>20302</v>
      </c>
      <c r="O72" s="18"/>
      <c r="P72" s="29">
        <v>1500</v>
      </c>
      <c r="Q72" s="29"/>
      <c r="R72" s="18" t="s">
        <v>205</v>
      </c>
      <c r="S72" s="40"/>
    </row>
    <row r="73" spans="1:19" s="2" customFormat="1" ht="36" customHeight="1">
      <c r="A73" s="17">
        <v>68</v>
      </c>
      <c r="B73" s="18" t="s">
        <v>206</v>
      </c>
      <c r="C73" s="18" t="s">
        <v>206</v>
      </c>
      <c r="D73" s="19" t="s">
        <v>207</v>
      </c>
      <c r="E73" s="18" t="s">
        <v>25</v>
      </c>
      <c r="F73" s="20">
        <f t="shared" si="4"/>
        <v>45.689</v>
      </c>
      <c r="G73" s="20">
        <v>2.08</v>
      </c>
      <c r="H73" s="20"/>
      <c r="I73" s="20">
        <v>27.85</v>
      </c>
      <c r="J73" s="20">
        <v>15.759</v>
      </c>
      <c r="K73" s="18">
        <v>2020</v>
      </c>
      <c r="L73" s="18">
        <v>2020</v>
      </c>
      <c r="M73" s="28">
        <v>12783</v>
      </c>
      <c r="N73" s="28">
        <v>11154</v>
      </c>
      <c r="O73" s="18">
        <v>9154</v>
      </c>
      <c r="P73" s="28">
        <f>N73-O73</f>
        <v>2000</v>
      </c>
      <c r="Q73" s="29">
        <f aca="true" t="shared" si="6" ref="Q71:Q102">P73</f>
        <v>2000</v>
      </c>
      <c r="R73" s="39" t="s">
        <v>208</v>
      </c>
      <c r="S73" s="40"/>
    </row>
    <row r="74" spans="1:19" s="2" customFormat="1" ht="36" customHeight="1">
      <c r="A74" s="17">
        <v>69</v>
      </c>
      <c r="B74" s="18" t="s">
        <v>206</v>
      </c>
      <c r="C74" s="18" t="s">
        <v>206</v>
      </c>
      <c r="D74" s="19" t="s">
        <v>209</v>
      </c>
      <c r="E74" s="18" t="s">
        <v>25</v>
      </c>
      <c r="F74" s="20">
        <f t="shared" si="4"/>
        <v>18.224</v>
      </c>
      <c r="G74" s="20">
        <v>0</v>
      </c>
      <c r="H74" s="20"/>
      <c r="I74" s="20">
        <v>2.5</v>
      </c>
      <c r="J74" s="20">
        <v>15.724</v>
      </c>
      <c r="K74" s="18">
        <v>2020</v>
      </c>
      <c r="L74" s="18">
        <v>2020</v>
      </c>
      <c r="M74" s="28">
        <v>3316</v>
      </c>
      <c r="N74" s="28">
        <v>2780</v>
      </c>
      <c r="O74" s="28">
        <v>2280</v>
      </c>
      <c r="P74" s="28">
        <f>N74-O74</f>
        <v>500</v>
      </c>
      <c r="Q74" s="29">
        <f t="shared" si="6"/>
        <v>500</v>
      </c>
      <c r="R74" s="18" t="s">
        <v>210</v>
      </c>
      <c r="S74" s="40"/>
    </row>
    <row r="75" spans="1:19" s="2" customFormat="1" ht="36" customHeight="1">
      <c r="A75" s="17">
        <v>70</v>
      </c>
      <c r="B75" s="18" t="s">
        <v>206</v>
      </c>
      <c r="C75" s="18" t="s">
        <v>211</v>
      </c>
      <c r="D75" s="19" t="s">
        <v>212</v>
      </c>
      <c r="E75" s="18" t="s">
        <v>25</v>
      </c>
      <c r="F75" s="20">
        <f t="shared" si="4"/>
        <v>14.024999999999999</v>
      </c>
      <c r="G75" s="20"/>
      <c r="H75" s="20"/>
      <c r="I75" s="20">
        <v>5.719</v>
      </c>
      <c r="J75" s="20">
        <v>8.306</v>
      </c>
      <c r="K75" s="18">
        <v>2020</v>
      </c>
      <c r="L75" s="18">
        <v>2021</v>
      </c>
      <c r="M75" s="28">
        <v>3544</v>
      </c>
      <c r="N75" s="28">
        <v>3091</v>
      </c>
      <c r="O75" s="18"/>
      <c r="P75" s="29">
        <f>N75-O75</f>
        <v>3091</v>
      </c>
      <c r="Q75" s="29">
        <f t="shared" si="6"/>
        <v>3091</v>
      </c>
      <c r="R75" s="18" t="s">
        <v>213</v>
      </c>
      <c r="S75" s="40"/>
    </row>
    <row r="76" spans="1:19" s="2" customFormat="1" ht="36" customHeight="1">
      <c r="A76" s="17">
        <v>71</v>
      </c>
      <c r="B76" s="18" t="s">
        <v>206</v>
      </c>
      <c r="C76" s="18" t="s">
        <v>214</v>
      </c>
      <c r="D76" s="19" t="s">
        <v>215</v>
      </c>
      <c r="E76" s="18" t="s">
        <v>25</v>
      </c>
      <c r="F76" s="20">
        <f t="shared" si="4"/>
        <v>47.486</v>
      </c>
      <c r="G76" s="20"/>
      <c r="H76" s="20"/>
      <c r="I76" s="20">
        <v>47.486</v>
      </c>
      <c r="J76" s="20"/>
      <c r="K76" s="18">
        <v>2020</v>
      </c>
      <c r="L76" s="18">
        <v>2022</v>
      </c>
      <c r="M76" s="28">
        <v>18391</v>
      </c>
      <c r="N76" s="28">
        <v>15908</v>
      </c>
      <c r="O76" s="18"/>
      <c r="P76" s="29">
        <v>15908</v>
      </c>
      <c r="Q76" s="29">
        <f t="shared" si="6"/>
        <v>15908</v>
      </c>
      <c r="R76" s="39" t="s">
        <v>216</v>
      </c>
      <c r="S76" s="40"/>
    </row>
    <row r="77" spans="1:19" s="2" customFormat="1" ht="36" customHeight="1">
      <c r="A77" s="17">
        <v>72</v>
      </c>
      <c r="B77" s="18" t="s">
        <v>206</v>
      </c>
      <c r="C77" s="18" t="s">
        <v>211</v>
      </c>
      <c r="D77" s="19" t="s">
        <v>217</v>
      </c>
      <c r="E77" s="18" t="s">
        <v>25</v>
      </c>
      <c r="F77" s="20">
        <f t="shared" si="4"/>
        <v>30.58</v>
      </c>
      <c r="G77" s="20"/>
      <c r="H77" s="20"/>
      <c r="I77" s="20">
        <v>30.58</v>
      </c>
      <c r="J77" s="20"/>
      <c r="K77" s="18">
        <v>2020</v>
      </c>
      <c r="L77" s="18">
        <v>2020</v>
      </c>
      <c r="M77" s="28">
        <v>11658</v>
      </c>
      <c r="N77" s="28">
        <v>6116</v>
      </c>
      <c r="O77" s="28"/>
      <c r="P77" s="29">
        <f>N77-O77</f>
        <v>6116</v>
      </c>
      <c r="Q77" s="29">
        <f t="shared" si="6"/>
        <v>6116</v>
      </c>
      <c r="R77" s="39" t="s">
        <v>218</v>
      </c>
      <c r="S77" s="40"/>
    </row>
    <row r="78" spans="1:19" s="2" customFormat="1" ht="36" customHeight="1">
      <c r="A78" s="17">
        <v>73</v>
      </c>
      <c r="B78" s="18" t="s">
        <v>206</v>
      </c>
      <c r="C78" s="18" t="s">
        <v>211</v>
      </c>
      <c r="D78" s="19" t="s">
        <v>219</v>
      </c>
      <c r="E78" s="18" t="s">
        <v>53</v>
      </c>
      <c r="F78" s="20">
        <f t="shared" si="4"/>
        <v>49.4</v>
      </c>
      <c r="G78" s="20"/>
      <c r="H78" s="20"/>
      <c r="I78" s="20">
        <v>49.4</v>
      </c>
      <c r="J78" s="20"/>
      <c r="K78" s="18">
        <v>2020</v>
      </c>
      <c r="L78" s="18">
        <v>2022</v>
      </c>
      <c r="M78" s="28">
        <v>85211</v>
      </c>
      <c r="N78" s="18">
        <v>48665</v>
      </c>
      <c r="O78" s="18">
        <v>2000</v>
      </c>
      <c r="P78" s="29">
        <v>4634</v>
      </c>
      <c r="Q78" s="29"/>
      <c r="R78" s="18" t="s">
        <v>220</v>
      </c>
      <c r="S78" s="40"/>
    </row>
    <row r="79" spans="1:19" s="2" customFormat="1" ht="45.75" customHeight="1">
      <c r="A79" s="17">
        <v>74</v>
      </c>
      <c r="B79" s="18" t="s">
        <v>206</v>
      </c>
      <c r="C79" s="18" t="s">
        <v>221</v>
      </c>
      <c r="D79" s="19" t="s">
        <v>222</v>
      </c>
      <c r="E79" s="18" t="s">
        <v>25</v>
      </c>
      <c r="F79" s="20">
        <f t="shared" si="4"/>
        <v>32.708</v>
      </c>
      <c r="G79" s="20"/>
      <c r="H79" s="20"/>
      <c r="I79" s="20"/>
      <c r="J79" s="20">
        <v>32.708</v>
      </c>
      <c r="K79" s="18">
        <v>2021</v>
      </c>
      <c r="L79" s="18">
        <v>2022</v>
      </c>
      <c r="M79" s="28">
        <v>12110</v>
      </c>
      <c r="N79" s="18">
        <v>4743</v>
      </c>
      <c r="O79" s="18"/>
      <c r="P79" s="29">
        <v>3408</v>
      </c>
      <c r="Q79" s="29">
        <f t="shared" si="6"/>
        <v>3408</v>
      </c>
      <c r="R79" s="18" t="s">
        <v>223</v>
      </c>
      <c r="S79" s="40"/>
    </row>
    <row r="80" spans="1:251" s="2" customFormat="1" ht="36" customHeight="1">
      <c r="A80" s="17">
        <v>75</v>
      </c>
      <c r="B80" s="18" t="s">
        <v>206</v>
      </c>
      <c r="C80" s="18" t="s">
        <v>224</v>
      </c>
      <c r="D80" s="19" t="s">
        <v>225</v>
      </c>
      <c r="E80" s="18" t="s">
        <v>53</v>
      </c>
      <c r="F80" s="20">
        <f t="shared" si="4"/>
        <v>7.4</v>
      </c>
      <c r="G80" s="20">
        <v>7.4</v>
      </c>
      <c r="H80" s="20"/>
      <c r="I80" s="20"/>
      <c r="J80" s="18"/>
      <c r="K80" s="18">
        <v>2021</v>
      </c>
      <c r="L80" s="28">
        <v>2022</v>
      </c>
      <c r="M80" s="18">
        <v>24576</v>
      </c>
      <c r="N80" s="18">
        <v>3784</v>
      </c>
      <c r="O80" s="18"/>
      <c r="P80" s="29">
        <v>2784</v>
      </c>
      <c r="Q80" s="29"/>
      <c r="R80" s="18" t="s">
        <v>226</v>
      </c>
      <c r="S80" s="40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</row>
    <row r="81" spans="1:254" s="2" customFormat="1" ht="36" customHeight="1">
      <c r="A81" s="17">
        <v>76</v>
      </c>
      <c r="B81" s="18" t="s">
        <v>227</v>
      </c>
      <c r="C81" s="18" t="s">
        <v>227</v>
      </c>
      <c r="D81" s="19" t="s">
        <v>228</v>
      </c>
      <c r="E81" s="18" t="s">
        <v>25</v>
      </c>
      <c r="F81" s="20">
        <f t="shared" si="4"/>
        <v>3.844</v>
      </c>
      <c r="G81" s="20">
        <v>1.31</v>
      </c>
      <c r="H81" s="20"/>
      <c r="I81" s="20">
        <v>0.7</v>
      </c>
      <c r="J81" s="20">
        <v>1.834</v>
      </c>
      <c r="K81" s="18">
        <v>2020</v>
      </c>
      <c r="L81" s="18">
        <v>2020</v>
      </c>
      <c r="M81" s="30">
        <v>1197</v>
      </c>
      <c r="N81" s="28">
        <v>1077</v>
      </c>
      <c r="O81" s="18">
        <v>800</v>
      </c>
      <c r="P81" s="28">
        <f>N81-O81</f>
        <v>277</v>
      </c>
      <c r="Q81" s="29">
        <f t="shared" si="6"/>
        <v>277</v>
      </c>
      <c r="R81" s="39" t="s">
        <v>229</v>
      </c>
      <c r="S81" s="40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</row>
    <row r="82" spans="1:19" s="2" customFormat="1" ht="36" customHeight="1">
      <c r="A82" s="17">
        <v>77</v>
      </c>
      <c r="B82" s="18" t="s">
        <v>227</v>
      </c>
      <c r="C82" s="18" t="s">
        <v>230</v>
      </c>
      <c r="D82" s="19" t="s">
        <v>231</v>
      </c>
      <c r="E82" s="18" t="s">
        <v>25</v>
      </c>
      <c r="F82" s="20">
        <f t="shared" si="4"/>
        <v>8.345</v>
      </c>
      <c r="G82" s="20"/>
      <c r="H82" s="20"/>
      <c r="I82" s="20"/>
      <c r="J82" s="20">
        <v>8.345</v>
      </c>
      <c r="K82" s="18">
        <v>2020</v>
      </c>
      <c r="L82" s="18">
        <v>2020</v>
      </c>
      <c r="M82" s="28">
        <v>1722</v>
      </c>
      <c r="N82" s="28">
        <v>1210</v>
      </c>
      <c r="O82" s="28"/>
      <c r="P82" s="29">
        <f>N82-O82</f>
        <v>1210</v>
      </c>
      <c r="Q82" s="29">
        <f t="shared" si="6"/>
        <v>1210</v>
      </c>
      <c r="R82" s="41" t="s">
        <v>232</v>
      </c>
      <c r="S82" s="40"/>
    </row>
    <row r="83" spans="1:19" s="2" customFormat="1" ht="36" customHeight="1">
      <c r="A83" s="17">
        <v>78</v>
      </c>
      <c r="B83" s="18" t="s">
        <v>227</v>
      </c>
      <c r="C83" s="18" t="s">
        <v>233</v>
      </c>
      <c r="D83" s="19" t="s">
        <v>234</v>
      </c>
      <c r="E83" s="18" t="s">
        <v>25</v>
      </c>
      <c r="F83" s="20">
        <f t="shared" si="4"/>
        <v>8.935</v>
      </c>
      <c r="G83" s="20"/>
      <c r="H83" s="20"/>
      <c r="I83" s="20"/>
      <c r="J83" s="20">
        <v>8.935</v>
      </c>
      <c r="K83" s="18">
        <v>2020</v>
      </c>
      <c r="L83" s="18">
        <v>2020</v>
      </c>
      <c r="M83" s="28">
        <v>2074</v>
      </c>
      <c r="N83" s="28">
        <v>1296</v>
      </c>
      <c r="O83" s="28"/>
      <c r="P83" s="29">
        <f>N83-O83</f>
        <v>1296</v>
      </c>
      <c r="Q83" s="29">
        <f t="shared" si="6"/>
        <v>1296</v>
      </c>
      <c r="R83" s="39" t="s">
        <v>235</v>
      </c>
      <c r="S83" s="40"/>
    </row>
    <row r="84" spans="1:19" s="2" customFormat="1" ht="36" customHeight="1">
      <c r="A84" s="17">
        <v>79</v>
      </c>
      <c r="B84" s="18" t="s">
        <v>227</v>
      </c>
      <c r="C84" s="18" t="s">
        <v>230</v>
      </c>
      <c r="D84" s="19" t="s">
        <v>236</v>
      </c>
      <c r="E84" s="18" t="s">
        <v>53</v>
      </c>
      <c r="F84" s="20">
        <f t="shared" si="4"/>
        <v>12.3</v>
      </c>
      <c r="G84" s="20">
        <v>12.3</v>
      </c>
      <c r="H84" s="20"/>
      <c r="I84" s="20"/>
      <c r="J84" s="20"/>
      <c r="K84" s="18">
        <v>2020</v>
      </c>
      <c r="L84" s="18">
        <v>2022</v>
      </c>
      <c r="M84" s="28">
        <v>145418</v>
      </c>
      <c r="N84" s="18">
        <v>5291</v>
      </c>
      <c r="O84" s="18">
        <v>4000</v>
      </c>
      <c r="P84" s="29">
        <v>1291</v>
      </c>
      <c r="Q84" s="29">
        <f t="shared" si="6"/>
        <v>1291</v>
      </c>
      <c r="R84" s="18" t="s">
        <v>237</v>
      </c>
      <c r="S84" s="40"/>
    </row>
    <row r="85" spans="1:19" s="2" customFormat="1" ht="36" customHeight="1">
      <c r="A85" s="17">
        <v>80</v>
      </c>
      <c r="B85" s="18" t="s">
        <v>227</v>
      </c>
      <c r="C85" s="18" t="s">
        <v>238</v>
      </c>
      <c r="D85" s="19" t="s">
        <v>239</v>
      </c>
      <c r="E85" s="18" t="s">
        <v>31</v>
      </c>
      <c r="F85" s="20">
        <f t="shared" si="4"/>
        <v>24.551</v>
      </c>
      <c r="G85" s="20">
        <v>24.551</v>
      </c>
      <c r="H85" s="20"/>
      <c r="I85" s="20"/>
      <c r="J85" s="20"/>
      <c r="K85" s="18">
        <v>2020</v>
      </c>
      <c r="L85" s="18">
        <v>2022</v>
      </c>
      <c r="M85" s="28">
        <v>71773</v>
      </c>
      <c r="N85" s="18">
        <v>12425</v>
      </c>
      <c r="O85" s="18">
        <v>2485</v>
      </c>
      <c r="P85" s="29">
        <v>4429</v>
      </c>
      <c r="Q85" s="29"/>
      <c r="R85" s="18" t="s">
        <v>240</v>
      </c>
      <c r="S85" s="40"/>
    </row>
    <row r="86" spans="1:19" s="2" customFormat="1" ht="36" customHeight="1">
      <c r="A86" s="17">
        <v>81</v>
      </c>
      <c r="B86" s="18" t="s">
        <v>227</v>
      </c>
      <c r="C86" s="18" t="s">
        <v>241</v>
      </c>
      <c r="D86" s="19" t="s">
        <v>242</v>
      </c>
      <c r="E86" s="18" t="s">
        <v>25</v>
      </c>
      <c r="F86" s="20">
        <f t="shared" si="4"/>
        <v>37.231</v>
      </c>
      <c r="G86" s="20">
        <v>37.231</v>
      </c>
      <c r="H86" s="20"/>
      <c r="I86" s="20"/>
      <c r="J86" s="20"/>
      <c r="K86" s="18">
        <v>2020</v>
      </c>
      <c r="L86" s="18">
        <v>2021</v>
      </c>
      <c r="M86" s="28">
        <v>20759</v>
      </c>
      <c r="N86" s="18">
        <v>9681</v>
      </c>
      <c r="O86" s="18">
        <v>9600</v>
      </c>
      <c r="P86" s="29">
        <f>N86-O86</f>
        <v>81</v>
      </c>
      <c r="Q86" s="29">
        <f t="shared" si="6"/>
        <v>81</v>
      </c>
      <c r="R86" s="18" t="s">
        <v>243</v>
      </c>
      <c r="S86" s="40"/>
    </row>
    <row r="87" spans="1:19" s="2" customFormat="1" ht="36" customHeight="1">
      <c r="A87" s="17">
        <v>82</v>
      </c>
      <c r="B87" s="18" t="s">
        <v>227</v>
      </c>
      <c r="C87" s="18" t="s">
        <v>244</v>
      </c>
      <c r="D87" s="19" t="s">
        <v>245</v>
      </c>
      <c r="E87" s="18" t="s">
        <v>25</v>
      </c>
      <c r="F87" s="20">
        <f t="shared" si="4"/>
        <v>11.896</v>
      </c>
      <c r="G87" s="20">
        <v>11.896</v>
      </c>
      <c r="H87" s="20"/>
      <c r="I87" s="20"/>
      <c r="J87" s="20"/>
      <c r="K87" s="18">
        <v>2020</v>
      </c>
      <c r="L87" s="18">
        <v>2021</v>
      </c>
      <c r="M87" s="28">
        <v>8407</v>
      </c>
      <c r="N87" s="18">
        <v>5948</v>
      </c>
      <c r="O87" s="18">
        <v>4990</v>
      </c>
      <c r="P87" s="29">
        <f>N87-O87</f>
        <v>958</v>
      </c>
      <c r="Q87" s="29">
        <f t="shared" si="6"/>
        <v>958</v>
      </c>
      <c r="R87" s="18" t="s">
        <v>246</v>
      </c>
      <c r="S87" s="40"/>
    </row>
    <row r="88" spans="1:19" s="2" customFormat="1" ht="36" customHeight="1">
      <c r="A88" s="17">
        <v>83</v>
      </c>
      <c r="B88" s="18" t="s">
        <v>227</v>
      </c>
      <c r="C88" s="18" t="s">
        <v>247</v>
      </c>
      <c r="D88" s="19" t="s">
        <v>248</v>
      </c>
      <c r="E88" s="18" t="s">
        <v>25</v>
      </c>
      <c r="F88" s="20">
        <f t="shared" si="4"/>
        <v>20.33</v>
      </c>
      <c r="G88" s="20"/>
      <c r="H88" s="20"/>
      <c r="I88" s="20">
        <v>3.22</v>
      </c>
      <c r="J88" s="20">
        <v>17.11</v>
      </c>
      <c r="K88" s="18">
        <v>2020</v>
      </c>
      <c r="L88" s="18">
        <v>2020</v>
      </c>
      <c r="M88" s="28">
        <v>3975</v>
      </c>
      <c r="N88" s="18">
        <v>3125</v>
      </c>
      <c r="O88" s="18">
        <v>1000</v>
      </c>
      <c r="P88" s="29">
        <f>N88-O88</f>
        <v>2125</v>
      </c>
      <c r="Q88" s="29">
        <f t="shared" si="6"/>
        <v>2125</v>
      </c>
      <c r="R88" s="18" t="s">
        <v>249</v>
      </c>
      <c r="S88" s="40"/>
    </row>
    <row r="89" spans="1:254" s="2" customFormat="1" ht="36" customHeight="1">
      <c r="A89" s="17">
        <v>84</v>
      </c>
      <c r="B89" s="18" t="s">
        <v>227</v>
      </c>
      <c r="C89" s="18" t="s">
        <v>230</v>
      </c>
      <c r="D89" s="19" t="s">
        <v>250</v>
      </c>
      <c r="E89" s="18" t="s">
        <v>53</v>
      </c>
      <c r="F89" s="20">
        <f t="shared" si="4"/>
        <v>32.37</v>
      </c>
      <c r="G89" s="20">
        <v>32.37</v>
      </c>
      <c r="H89" s="20"/>
      <c r="I89" s="20"/>
      <c r="J89" s="20"/>
      <c r="K89" s="18">
        <v>2020</v>
      </c>
      <c r="L89" s="18">
        <v>2022</v>
      </c>
      <c r="M89" s="28">
        <v>72725</v>
      </c>
      <c r="N89" s="18">
        <v>8357</v>
      </c>
      <c r="O89" s="18"/>
      <c r="P89" s="29">
        <v>4000</v>
      </c>
      <c r="Q89" s="29">
        <v>4000</v>
      </c>
      <c r="R89" s="18" t="s">
        <v>251</v>
      </c>
      <c r="S89" s="40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</row>
    <row r="90" spans="1:19" s="2" customFormat="1" ht="45" customHeight="1">
      <c r="A90" s="17">
        <v>85</v>
      </c>
      <c r="B90" s="18" t="s">
        <v>227</v>
      </c>
      <c r="C90" s="18" t="s">
        <v>233</v>
      </c>
      <c r="D90" s="19" t="s">
        <v>252</v>
      </c>
      <c r="E90" s="18" t="s">
        <v>31</v>
      </c>
      <c r="F90" s="20">
        <f t="shared" si="4"/>
        <v>6.376</v>
      </c>
      <c r="G90" s="20">
        <v>6.376</v>
      </c>
      <c r="H90" s="20"/>
      <c r="I90" s="20"/>
      <c r="J90" s="20"/>
      <c r="K90" s="18">
        <v>2019</v>
      </c>
      <c r="L90" s="18">
        <v>2021</v>
      </c>
      <c r="M90" s="28">
        <v>31749.76</v>
      </c>
      <c r="N90" s="18">
        <v>1275</v>
      </c>
      <c r="O90" s="18"/>
      <c r="P90" s="29">
        <v>1275</v>
      </c>
      <c r="Q90" s="29">
        <f t="shared" si="6"/>
        <v>1275</v>
      </c>
      <c r="R90" s="18" t="s">
        <v>253</v>
      </c>
      <c r="S90" s="40"/>
    </row>
    <row r="91" spans="1:254" s="2" customFormat="1" ht="36" customHeight="1">
      <c r="A91" s="17">
        <v>86</v>
      </c>
      <c r="B91" s="18" t="s">
        <v>254</v>
      </c>
      <c r="C91" s="18" t="s">
        <v>254</v>
      </c>
      <c r="D91" s="19" t="s">
        <v>255</v>
      </c>
      <c r="E91" s="18" t="s">
        <v>25</v>
      </c>
      <c r="F91" s="20">
        <f t="shared" si="4"/>
        <v>48.181</v>
      </c>
      <c r="G91" s="20">
        <v>36.539</v>
      </c>
      <c r="H91" s="20"/>
      <c r="I91" s="20">
        <v>11.642</v>
      </c>
      <c r="J91" s="20"/>
      <c r="K91" s="18">
        <v>2020</v>
      </c>
      <c r="L91" s="18">
        <v>2020</v>
      </c>
      <c r="M91" s="30">
        <v>22898</v>
      </c>
      <c r="N91" s="28">
        <v>20939</v>
      </c>
      <c r="O91" s="18">
        <v>19054</v>
      </c>
      <c r="P91" s="28">
        <f aca="true" t="shared" si="7" ref="P91:P100">N91-O91</f>
        <v>1885</v>
      </c>
      <c r="Q91" s="29">
        <f t="shared" si="6"/>
        <v>1885</v>
      </c>
      <c r="R91" s="39" t="s">
        <v>256</v>
      </c>
      <c r="S91" s="40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</row>
    <row r="92" spans="1:19" s="2" customFormat="1" ht="36" customHeight="1">
      <c r="A92" s="17">
        <v>87</v>
      </c>
      <c r="B92" s="18" t="s">
        <v>254</v>
      </c>
      <c r="C92" s="18" t="s">
        <v>257</v>
      </c>
      <c r="D92" s="19" t="s">
        <v>258</v>
      </c>
      <c r="E92" s="18" t="s">
        <v>25</v>
      </c>
      <c r="F92" s="20">
        <f t="shared" si="4"/>
        <v>5</v>
      </c>
      <c r="G92" s="20">
        <v>5</v>
      </c>
      <c r="H92" s="20"/>
      <c r="I92" s="20"/>
      <c r="J92" s="20"/>
      <c r="K92" s="18">
        <v>2020</v>
      </c>
      <c r="L92" s="18">
        <v>2020</v>
      </c>
      <c r="M92" s="28">
        <v>3258</v>
      </c>
      <c r="N92" s="28">
        <v>2500</v>
      </c>
      <c r="O92" s="18"/>
      <c r="P92" s="29">
        <f t="shared" si="7"/>
        <v>2500</v>
      </c>
      <c r="Q92" s="29">
        <f t="shared" si="6"/>
        <v>2500</v>
      </c>
      <c r="R92" s="39" t="s">
        <v>259</v>
      </c>
      <c r="S92" s="40"/>
    </row>
    <row r="93" spans="1:254" s="2" customFormat="1" ht="36" customHeight="1">
      <c r="A93" s="17">
        <v>88</v>
      </c>
      <c r="B93" s="18" t="s">
        <v>254</v>
      </c>
      <c r="C93" s="18" t="s">
        <v>257</v>
      </c>
      <c r="D93" s="19" t="s">
        <v>260</v>
      </c>
      <c r="E93" s="18" t="s">
        <v>25</v>
      </c>
      <c r="F93" s="20">
        <f t="shared" si="4"/>
        <v>59.792</v>
      </c>
      <c r="G93" s="20">
        <v>8.002</v>
      </c>
      <c r="H93" s="20">
        <v>51.79</v>
      </c>
      <c r="I93" s="20"/>
      <c r="J93" s="20"/>
      <c r="K93" s="18">
        <v>2019</v>
      </c>
      <c r="L93" s="18">
        <v>2020</v>
      </c>
      <c r="M93" s="28">
        <v>21617.69</v>
      </c>
      <c r="N93" s="18">
        <v>13719</v>
      </c>
      <c r="O93" s="18">
        <v>9000</v>
      </c>
      <c r="P93" s="29">
        <f t="shared" si="7"/>
        <v>4719</v>
      </c>
      <c r="Q93" s="29">
        <f t="shared" si="6"/>
        <v>4719</v>
      </c>
      <c r="R93" s="18" t="s">
        <v>261</v>
      </c>
      <c r="S93" s="40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</row>
    <row r="94" spans="1:19" s="2" customFormat="1" ht="36" customHeight="1">
      <c r="A94" s="17">
        <v>89</v>
      </c>
      <c r="B94" s="18" t="s">
        <v>254</v>
      </c>
      <c r="C94" s="18" t="s">
        <v>262</v>
      </c>
      <c r="D94" s="19" t="s">
        <v>263</v>
      </c>
      <c r="E94" s="18" t="s">
        <v>25</v>
      </c>
      <c r="F94" s="20">
        <f t="shared" si="4"/>
        <v>55.684</v>
      </c>
      <c r="G94" s="20"/>
      <c r="H94" s="20">
        <v>55.684</v>
      </c>
      <c r="I94" s="20"/>
      <c r="J94" s="20"/>
      <c r="K94" s="18">
        <v>2019</v>
      </c>
      <c r="L94" s="18">
        <v>2020</v>
      </c>
      <c r="M94" s="28">
        <v>14215</v>
      </c>
      <c r="N94" s="18">
        <v>11137</v>
      </c>
      <c r="O94" s="18">
        <v>6969</v>
      </c>
      <c r="P94" s="29">
        <f t="shared" si="7"/>
        <v>4168</v>
      </c>
      <c r="Q94" s="29">
        <f t="shared" si="6"/>
        <v>4168</v>
      </c>
      <c r="R94" s="18" t="s">
        <v>264</v>
      </c>
      <c r="S94" s="40"/>
    </row>
    <row r="95" spans="1:251" s="2" customFormat="1" ht="36" customHeight="1">
      <c r="A95" s="17">
        <v>90</v>
      </c>
      <c r="B95" s="18" t="s">
        <v>254</v>
      </c>
      <c r="C95" s="18" t="s">
        <v>265</v>
      </c>
      <c r="D95" s="19" t="s">
        <v>266</v>
      </c>
      <c r="E95" s="18" t="s">
        <v>25</v>
      </c>
      <c r="F95" s="20">
        <f t="shared" si="4"/>
        <v>39.485</v>
      </c>
      <c r="G95" s="20">
        <v>39.485</v>
      </c>
      <c r="H95" s="20"/>
      <c r="I95" s="20"/>
      <c r="J95" s="20"/>
      <c r="K95" s="18">
        <v>2019</v>
      </c>
      <c r="L95" s="18">
        <v>2020</v>
      </c>
      <c r="M95" s="28">
        <v>25418.84</v>
      </c>
      <c r="N95" s="18">
        <v>10266</v>
      </c>
      <c r="O95" s="18">
        <v>7000</v>
      </c>
      <c r="P95" s="29">
        <f t="shared" si="7"/>
        <v>3266</v>
      </c>
      <c r="Q95" s="29">
        <f t="shared" si="6"/>
        <v>3266</v>
      </c>
      <c r="R95" s="18" t="s">
        <v>267</v>
      </c>
      <c r="S95" s="40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</row>
    <row r="96" spans="1:251" s="2" customFormat="1" ht="36" customHeight="1">
      <c r="A96" s="17">
        <v>91</v>
      </c>
      <c r="B96" s="18" t="s">
        <v>254</v>
      </c>
      <c r="C96" s="18" t="s">
        <v>268</v>
      </c>
      <c r="D96" s="19" t="s">
        <v>269</v>
      </c>
      <c r="E96" s="18" t="s">
        <v>25</v>
      </c>
      <c r="F96" s="20">
        <f t="shared" si="4"/>
        <v>34.57</v>
      </c>
      <c r="G96" s="20">
        <v>4.3</v>
      </c>
      <c r="H96" s="20">
        <v>30.27</v>
      </c>
      <c r="I96" s="20"/>
      <c r="J96" s="20"/>
      <c r="K96" s="18">
        <v>2020</v>
      </c>
      <c r="L96" s="18">
        <v>2021</v>
      </c>
      <c r="M96" s="28">
        <v>14033</v>
      </c>
      <c r="N96" s="18">
        <v>5054</v>
      </c>
      <c r="O96" s="18">
        <v>3500</v>
      </c>
      <c r="P96" s="29">
        <f t="shared" si="7"/>
        <v>1554</v>
      </c>
      <c r="Q96" s="29">
        <f t="shared" si="6"/>
        <v>1554</v>
      </c>
      <c r="R96" s="18" t="s">
        <v>270</v>
      </c>
      <c r="S96" s="40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</row>
    <row r="97" spans="1:19" s="2" customFormat="1" ht="36" customHeight="1">
      <c r="A97" s="17">
        <v>92</v>
      </c>
      <c r="B97" s="18" t="s">
        <v>254</v>
      </c>
      <c r="C97" s="18" t="s">
        <v>271</v>
      </c>
      <c r="D97" s="19" t="s">
        <v>272</v>
      </c>
      <c r="E97" s="18" t="s">
        <v>25</v>
      </c>
      <c r="F97" s="20">
        <f t="shared" si="4"/>
        <v>23.005000000000003</v>
      </c>
      <c r="G97" s="20"/>
      <c r="H97" s="20"/>
      <c r="I97" s="20">
        <v>11.925</v>
      </c>
      <c r="J97" s="20">
        <v>11.08</v>
      </c>
      <c r="K97" s="18">
        <v>2019</v>
      </c>
      <c r="L97" s="18">
        <v>2020</v>
      </c>
      <c r="M97" s="28">
        <v>7624</v>
      </c>
      <c r="N97" s="18">
        <v>3992</v>
      </c>
      <c r="O97" s="18">
        <v>2467</v>
      </c>
      <c r="P97" s="29">
        <f t="shared" si="7"/>
        <v>1525</v>
      </c>
      <c r="Q97" s="29">
        <f t="shared" si="6"/>
        <v>1525</v>
      </c>
      <c r="R97" s="18" t="s">
        <v>273</v>
      </c>
      <c r="S97" s="40"/>
    </row>
    <row r="98" spans="1:254" s="2" customFormat="1" ht="36" customHeight="1">
      <c r="A98" s="17">
        <v>93</v>
      </c>
      <c r="B98" s="18" t="s">
        <v>274</v>
      </c>
      <c r="C98" s="18" t="s">
        <v>274</v>
      </c>
      <c r="D98" s="45" t="s">
        <v>275</v>
      </c>
      <c r="E98" s="18" t="s">
        <v>25</v>
      </c>
      <c r="F98" s="20">
        <f t="shared" si="4"/>
        <v>4.821</v>
      </c>
      <c r="G98" s="20">
        <v>1.412</v>
      </c>
      <c r="H98" s="20"/>
      <c r="I98" s="20">
        <v>1.165</v>
      </c>
      <c r="J98" s="20">
        <v>2.244</v>
      </c>
      <c r="K98" s="18">
        <v>2020</v>
      </c>
      <c r="L98" s="18">
        <v>2020</v>
      </c>
      <c r="M98" s="28">
        <v>2041</v>
      </c>
      <c r="N98" s="28">
        <v>1151</v>
      </c>
      <c r="O98" s="28">
        <v>1047</v>
      </c>
      <c r="P98" s="28">
        <f t="shared" si="7"/>
        <v>104</v>
      </c>
      <c r="Q98" s="29">
        <f t="shared" si="6"/>
        <v>104</v>
      </c>
      <c r="R98" s="18" t="s">
        <v>276</v>
      </c>
      <c r="S98" s="40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</row>
    <row r="99" spans="1:19" s="2" customFormat="1" ht="36" customHeight="1">
      <c r="A99" s="17">
        <v>94</v>
      </c>
      <c r="B99" s="18" t="s">
        <v>274</v>
      </c>
      <c r="C99" s="18" t="s">
        <v>277</v>
      </c>
      <c r="D99" s="19" t="s">
        <v>278</v>
      </c>
      <c r="E99" s="18" t="s">
        <v>25</v>
      </c>
      <c r="F99" s="20">
        <f t="shared" si="4"/>
        <v>8.387</v>
      </c>
      <c r="G99" s="20"/>
      <c r="H99" s="20"/>
      <c r="I99" s="20">
        <v>8.387</v>
      </c>
      <c r="J99" s="20"/>
      <c r="K99" s="18">
        <v>2020</v>
      </c>
      <c r="L99" s="18">
        <v>2021</v>
      </c>
      <c r="M99" s="28">
        <v>3978</v>
      </c>
      <c r="N99" s="28">
        <v>1091</v>
      </c>
      <c r="O99" s="18"/>
      <c r="P99" s="29">
        <f t="shared" si="7"/>
        <v>1091</v>
      </c>
      <c r="Q99" s="29">
        <f t="shared" si="6"/>
        <v>1091</v>
      </c>
      <c r="R99" s="39" t="s">
        <v>279</v>
      </c>
      <c r="S99" s="40"/>
    </row>
    <row r="100" spans="1:19" s="2" customFormat="1" ht="36" customHeight="1">
      <c r="A100" s="17">
        <v>95</v>
      </c>
      <c r="B100" s="18" t="s">
        <v>274</v>
      </c>
      <c r="C100" s="18" t="s">
        <v>277</v>
      </c>
      <c r="D100" s="19" t="s">
        <v>280</v>
      </c>
      <c r="E100" s="18" t="s">
        <v>25</v>
      </c>
      <c r="F100" s="20">
        <f t="shared" si="4"/>
        <v>18.992</v>
      </c>
      <c r="G100" s="20"/>
      <c r="H100" s="20"/>
      <c r="I100" s="20"/>
      <c r="J100" s="20">
        <v>18.992</v>
      </c>
      <c r="K100" s="18">
        <v>2020</v>
      </c>
      <c r="L100" s="18">
        <v>2021</v>
      </c>
      <c r="M100" s="28">
        <v>6874</v>
      </c>
      <c r="N100" s="28">
        <v>2431</v>
      </c>
      <c r="O100" s="18"/>
      <c r="P100" s="29">
        <f t="shared" si="7"/>
        <v>2431</v>
      </c>
      <c r="Q100" s="29">
        <f t="shared" si="6"/>
        <v>2431</v>
      </c>
      <c r="R100" s="39" t="s">
        <v>281</v>
      </c>
      <c r="S100" s="40"/>
    </row>
    <row r="101" spans="1:19" s="2" customFormat="1" ht="36" customHeight="1">
      <c r="A101" s="17">
        <v>96</v>
      </c>
      <c r="B101" s="18" t="s">
        <v>274</v>
      </c>
      <c r="C101" s="18" t="s">
        <v>277</v>
      </c>
      <c r="D101" s="19" t="s">
        <v>282</v>
      </c>
      <c r="E101" s="18" t="s">
        <v>53</v>
      </c>
      <c r="F101" s="20">
        <f t="shared" si="4"/>
        <v>56.009</v>
      </c>
      <c r="G101" s="20">
        <v>56.009</v>
      </c>
      <c r="H101" s="20"/>
      <c r="I101" s="20"/>
      <c r="J101" s="20"/>
      <c r="K101" s="18">
        <v>2020</v>
      </c>
      <c r="L101" s="18">
        <v>2022</v>
      </c>
      <c r="M101" s="28">
        <v>213282</v>
      </c>
      <c r="N101" s="18">
        <v>27393</v>
      </c>
      <c r="O101" s="18">
        <v>1370</v>
      </c>
      <c r="P101" s="29">
        <v>2000</v>
      </c>
      <c r="Q101" s="29"/>
      <c r="R101" s="18" t="s">
        <v>283</v>
      </c>
      <c r="S101" s="40"/>
    </row>
    <row r="102" spans="1:19" s="2" customFormat="1" ht="36" customHeight="1">
      <c r="A102" s="17">
        <v>97</v>
      </c>
      <c r="B102" s="18" t="s">
        <v>274</v>
      </c>
      <c r="C102" s="18" t="s">
        <v>277</v>
      </c>
      <c r="D102" s="19" t="s">
        <v>284</v>
      </c>
      <c r="E102" s="18" t="s">
        <v>25</v>
      </c>
      <c r="F102" s="20">
        <f t="shared" si="4"/>
        <v>13.92</v>
      </c>
      <c r="G102" s="20"/>
      <c r="H102" s="20"/>
      <c r="I102" s="20">
        <v>13.92</v>
      </c>
      <c r="J102" s="20"/>
      <c r="K102" s="18">
        <v>2020</v>
      </c>
      <c r="L102" s="18">
        <v>2020</v>
      </c>
      <c r="M102" s="28">
        <v>5913</v>
      </c>
      <c r="N102" s="18">
        <v>2784</v>
      </c>
      <c r="O102" s="18">
        <v>2416</v>
      </c>
      <c r="P102" s="29">
        <f>N102-O102</f>
        <v>368</v>
      </c>
      <c r="Q102" s="29">
        <f t="shared" si="6"/>
        <v>368</v>
      </c>
      <c r="R102" s="18" t="s">
        <v>285</v>
      </c>
      <c r="S102" s="40"/>
    </row>
    <row r="103" spans="1:19" s="2" customFormat="1" ht="36" customHeight="1">
      <c r="A103" s="17">
        <v>98</v>
      </c>
      <c r="B103" s="18" t="s">
        <v>274</v>
      </c>
      <c r="C103" s="18" t="s">
        <v>286</v>
      </c>
      <c r="D103" s="19" t="s">
        <v>287</v>
      </c>
      <c r="E103" s="18" t="s">
        <v>25</v>
      </c>
      <c r="F103" s="20">
        <f t="shared" si="4"/>
        <v>20.26000000000002</v>
      </c>
      <c r="G103" s="20"/>
      <c r="H103" s="20">
        <v>13.814000000000007</v>
      </c>
      <c r="I103" s="20"/>
      <c r="J103" s="20">
        <v>6.446000000000012</v>
      </c>
      <c r="K103" s="18">
        <v>2020</v>
      </c>
      <c r="L103" s="18">
        <v>2020</v>
      </c>
      <c r="M103" s="28">
        <v>7413</v>
      </c>
      <c r="N103" s="18">
        <v>3697</v>
      </c>
      <c r="O103" s="18">
        <v>2000</v>
      </c>
      <c r="P103" s="29">
        <f>N103-O103</f>
        <v>1697</v>
      </c>
      <c r="Q103" s="29">
        <f aca="true" t="shared" si="8" ref="Q103:Q118">P103</f>
        <v>1697</v>
      </c>
      <c r="R103" s="18" t="s">
        <v>288</v>
      </c>
      <c r="S103" s="40"/>
    </row>
    <row r="104" spans="1:19" s="2" customFormat="1" ht="36" customHeight="1">
      <c r="A104" s="17">
        <v>99</v>
      </c>
      <c r="B104" s="18" t="s">
        <v>274</v>
      </c>
      <c r="C104" s="18" t="s">
        <v>289</v>
      </c>
      <c r="D104" s="19" t="s">
        <v>290</v>
      </c>
      <c r="E104" s="18" t="s">
        <v>25</v>
      </c>
      <c r="F104" s="20">
        <f t="shared" si="4"/>
        <v>19.119999999999997</v>
      </c>
      <c r="G104" s="20">
        <v>8.37</v>
      </c>
      <c r="H104" s="20"/>
      <c r="I104" s="20">
        <v>10.75</v>
      </c>
      <c r="J104" s="20"/>
      <c r="K104" s="18">
        <v>2021</v>
      </c>
      <c r="L104" s="18">
        <v>2021</v>
      </c>
      <c r="M104" s="28">
        <v>12615.2529</v>
      </c>
      <c r="N104" s="18">
        <v>5665</v>
      </c>
      <c r="O104" s="18"/>
      <c r="P104" s="29">
        <f>N104-O104</f>
        <v>5665</v>
      </c>
      <c r="Q104" s="29">
        <f t="shared" si="8"/>
        <v>5665</v>
      </c>
      <c r="R104" s="18" t="s">
        <v>291</v>
      </c>
      <c r="S104" s="40"/>
    </row>
    <row r="105" spans="1:19" s="2" customFormat="1" ht="36" customHeight="1">
      <c r="A105" s="17">
        <v>100</v>
      </c>
      <c r="B105" s="18" t="s">
        <v>274</v>
      </c>
      <c r="C105" s="18" t="s">
        <v>292</v>
      </c>
      <c r="D105" s="19" t="s">
        <v>293</v>
      </c>
      <c r="E105" s="18" t="s">
        <v>53</v>
      </c>
      <c r="F105" s="20">
        <f t="shared" si="4"/>
        <v>18.629</v>
      </c>
      <c r="G105" s="20">
        <v>18.629</v>
      </c>
      <c r="H105" s="20"/>
      <c r="I105" s="20"/>
      <c r="J105" s="20"/>
      <c r="K105" s="18">
        <v>2019</v>
      </c>
      <c r="L105" s="18">
        <v>2021</v>
      </c>
      <c r="M105" s="28">
        <v>58261.64</v>
      </c>
      <c r="N105" s="18">
        <v>3726</v>
      </c>
      <c r="O105" s="18"/>
      <c r="P105" s="29">
        <f>N105-O105</f>
        <v>3726</v>
      </c>
      <c r="Q105" s="29">
        <f t="shared" si="8"/>
        <v>3726</v>
      </c>
      <c r="R105" s="18" t="s">
        <v>294</v>
      </c>
      <c r="S105" s="40"/>
    </row>
    <row r="106" spans="1:19" s="2" customFormat="1" ht="36" customHeight="1">
      <c r="A106" s="17">
        <v>101</v>
      </c>
      <c r="B106" s="18" t="s">
        <v>274</v>
      </c>
      <c r="C106" s="18" t="s">
        <v>295</v>
      </c>
      <c r="D106" s="19" t="s">
        <v>296</v>
      </c>
      <c r="E106" s="18" t="s">
        <v>53</v>
      </c>
      <c r="F106" s="20">
        <f t="shared" si="4"/>
        <v>16.793</v>
      </c>
      <c r="G106" s="20">
        <v>16.793</v>
      </c>
      <c r="H106" s="20"/>
      <c r="I106" s="20"/>
      <c r="J106" s="20"/>
      <c r="K106" s="18">
        <v>2020</v>
      </c>
      <c r="L106" s="18">
        <v>2022</v>
      </c>
      <c r="M106" s="28">
        <v>84370.56</v>
      </c>
      <c r="N106" s="18">
        <v>3359</v>
      </c>
      <c r="O106" s="18"/>
      <c r="P106" s="29">
        <v>1500</v>
      </c>
      <c r="Q106" s="29">
        <f t="shared" si="8"/>
        <v>1500</v>
      </c>
      <c r="R106" s="18" t="s">
        <v>297</v>
      </c>
      <c r="S106" s="40"/>
    </row>
    <row r="107" spans="1:254" s="2" customFormat="1" ht="36" customHeight="1">
      <c r="A107" s="17">
        <v>102</v>
      </c>
      <c r="B107" s="18" t="s">
        <v>298</v>
      </c>
      <c r="C107" s="18" t="s">
        <v>298</v>
      </c>
      <c r="D107" s="19" t="s">
        <v>299</v>
      </c>
      <c r="E107" s="18" t="s">
        <v>25</v>
      </c>
      <c r="F107" s="20">
        <f t="shared" si="4"/>
        <v>59.405</v>
      </c>
      <c r="G107" s="20">
        <v>29.503</v>
      </c>
      <c r="H107" s="20"/>
      <c r="I107" s="20">
        <v>21.106</v>
      </c>
      <c r="J107" s="20">
        <v>8.796</v>
      </c>
      <c r="K107" s="18">
        <v>2020</v>
      </c>
      <c r="L107" s="18">
        <v>2020</v>
      </c>
      <c r="M107" s="28">
        <v>19673</v>
      </c>
      <c r="N107" s="28">
        <v>18150</v>
      </c>
      <c r="O107" s="18">
        <v>16517</v>
      </c>
      <c r="P107" s="28">
        <f aca="true" t="shared" si="9" ref="P107:P118">N107-O107</f>
        <v>1633</v>
      </c>
      <c r="Q107" s="29">
        <f t="shared" si="8"/>
        <v>1633</v>
      </c>
      <c r="R107" s="39" t="s">
        <v>300</v>
      </c>
      <c r="S107" s="40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  <c r="IT107" s="9"/>
    </row>
    <row r="108" spans="1:19" s="2" customFormat="1" ht="36" customHeight="1">
      <c r="A108" s="17">
        <v>103</v>
      </c>
      <c r="B108" s="18" t="s">
        <v>298</v>
      </c>
      <c r="C108" s="18" t="s">
        <v>298</v>
      </c>
      <c r="D108" s="19" t="s">
        <v>301</v>
      </c>
      <c r="E108" s="18" t="s">
        <v>25</v>
      </c>
      <c r="F108" s="20">
        <f t="shared" si="4"/>
        <v>36.335</v>
      </c>
      <c r="G108" s="20">
        <v>15.574</v>
      </c>
      <c r="H108" s="20"/>
      <c r="I108" s="20">
        <v>14.155</v>
      </c>
      <c r="J108" s="20">
        <v>6.606</v>
      </c>
      <c r="K108" s="18">
        <v>2020</v>
      </c>
      <c r="L108" s="18">
        <v>2020</v>
      </c>
      <c r="M108" s="28">
        <v>15057</v>
      </c>
      <c r="N108" s="28">
        <v>6033</v>
      </c>
      <c r="O108" s="28">
        <v>5490</v>
      </c>
      <c r="P108" s="28">
        <f t="shared" si="9"/>
        <v>543</v>
      </c>
      <c r="Q108" s="29">
        <f t="shared" si="8"/>
        <v>543</v>
      </c>
      <c r="R108" s="18" t="s">
        <v>302</v>
      </c>
      <c r="S108" s="40"/>
    </row>
    <row r="109" spans="1:19" s="2" customFormat="1" ht="36" customHeight="1">
      <c r="A109" s="17">
        <v>104</v>
      </c>
      <c r="B109" s="18" t="s">
        <v>298</v>
      </c>
      <c r="C109" s="18" t="s">
        <v>303</v>
      </c>
      <c r="D109" s="19" t="s">
        <v>304</v>
      </c>
      <c r="E109" s="18" t="s">
        <v>25</v>
      </c>
      <c r="F109" s="20">
        <f aca="true" t="shared" si="10" ref="F109:F118">SUM(G109:J109)</f>
        <v>11.5</v>
      </c>
      <c r="G109" s="20"/>
      <c r="H109" s="20"/>
      <c r="I109" s="20"/>
      <c r="J109" s="20">
        <v>11.5</v>
      </c>
      <c r="K109" s="18">
        <v>2020</v>
      </c>
      <c r="L109" s="18">
        <v>2020</v>
      </c>
      <c r="M109" s="28">
        <v>2374</v>
      </c>
      <c r="N109" s="28">
        <v>2300</v>
      </c>
      <c r="O109" s="18"/>
      <c r="P109" s="29">
        <f t="shared" si="9"/>
        <v>2300</v>
      </c>
      <c r="Q109" s="29">
        <f t="shared" si="8"/>
        <v>2300</v>
      </c>
      <c r="R109" s="39" t="s">
        <v>305</v>
      </c>
      <c r="S109" s="40"/>
    </row>
    <row r="110" spans="1:19" s="2" customFormat="1" ht="36" customHeight="1">
      <c r="A110" s="17">
        <v>105</v>
      </c>
      <c r="B110" s="18" t="s">
        <v>298</v>
      </c>
      <c r="C110" s="18" t="s">
        <v>306</v>
      </c>
      <c r="D110" s="19" t="s">
        <v>307</v>
      </c>
      <c r="E110" s="18" t="s">
        <v>25</v>
      </c>
      <c r="F110" s="20">
        <f t="shared" si="10"/>
        <v>13</v>
      </c>
      <c r="G110" s="20"/>
      <c r="H110" s="20"/>
      <c r="I110" s="20">
        <v>13</v>
      </c>
      <c r="J110" s="20"/>
      <c r="K110" s="18">
        <v>2020</v>
      </c>
      <c r="L110" s="18">
        <v>2020</v>
      </c>
      <c r="M110" s="28">
        <v>5040</v>
      </c>
      <c r="N110" s="28">
        <v>2600</v>
      </c>
      <c r="O110" s="28"/>
      <c r="P110" s="29">
        <f t="shared" si="9"/>
        <v>2600</v>
      </c>
      <c r="Q110" s="29">
        <f t="shared" si="8"/>
        <v>2600</v>
      </c>
      <c r="R110" s="39" t="s">
        <v>308</v>
      </c>
      <c r="S110" s="40"/>
    </row>
    <row r="111" spans="1:19" s="2" customFormat="1" ht="36" customHeight="1">
      <c r="A111" s="17">
        <v>106</v>
      </c>
      <c r="B111" s="18" t="s">
        <v>298</v>
      </c>
      <c r="C111" s="18" t="s">
        <v>309</v>
      </c>
      <c r="D111" s="19" t="s">
        <v>310</v>
      </c>
      <c r="E111" s="18" t="s">
        <v>25</v>
      </c>
      <c r="F111" s="20">
        <f t="shared" si="10"/>
        <v>19.919999999999998</v>
      </c>
      <c r="G111" s="20"/>
      <c r="H111" s="20"/>
      <c r="I111" s="20">
        <v>0.383</v>
      </c>
      <c r="J111" s="20">
        <v>19.537</v>
      </c>
      <c r="K111" s="18">
        <v>2020</v>
      </c>
      <c r="L111" s="18">
        <v>2021</v>
      </c>
      <c r="M111" s="28">
        <v>3526</v>
      </c>
      <c r="N111" s="28">
        <v>2909</v>
      </c>
      <c r="O111" s="28"/>
      <c r="P111" s="29">
        <f t="shared" si="9"/>
        <v>2909</v>
      </c>
      <c r="Q111" s="29">
        <f t="shared" si="8"/>
        <v>2909</v>
      </c>
      <c r="R111" s="41" t="s">
        <v>311</v>
      </c>
      <c r="S111" s="40"/>
    </row>
    <row r="112" spans="1:19" s="2" customFormat="1" ht="36" customHeight="1">
      <c r="A112" s="17">
        <v>107</v>
      </c>
      <c r="B112" s="18" t="s">
        <v>298</v>
      </c>
      <c r="C112" s="18" t="s">
        <v>309</v>
      </c>
      <c r="D112" s="19" t="s">
        <v>312</v>
      </c>
      <c r="E112" s="18" t="s">
        <v>25</v>
      </c>
      <c r="F112" s="20">
        <f t="shared" si="10"/>
        <v>18.766</v>
      </c>
      <c r="G112" s="20"/>
      <c r="H112" s="20"/>
      <c r="I112" s="20">
        <v>18.766</v>
      </c>
      <c r="J112" s="20"/>
      <c r="K112" s="18">
        <v>2020</v>
      </c>
      <c r="L112" s="18">
        <v>2020</v>
      </c>
      <c r="M112" s="28">
        <v>7208</v>
      </c>
      <c r="N112" s="28">
        <v>3753</v>
      </c>
      <c r="O112" s="28"/>
      <c r="P112" s="29">
        <f t="shared" si="9"/>
        <v>3753</v>
      </c>
      <c r="Q112" s="29">
        <f t="shared" si="8"/>
        <v>3753</v>
      </c>
      <c r="R112" s="41" t="s">
        <v>313</v>
      </c>
      <c r="S112" s="40"/>
    </row>
    <row r="113" spans="1:254" s="2" customFormat="1" ht="36" customHeight="1">
      <c r="A113" s="17">
        <v>108</v>
      </c>
      <c r="B113" s="18" t="s">
        <v>298</v>
      </c>
      <c r="C113" s="18" t="s">
        <v>314</v>
      </c>
      <c r="D113" s="19" t="s">
        <v>315</v>
      </c>
      <c r="E113" s="18" t="s">
        <v>25</v>
      </c>
      <c r="F113" s="20">
        <f t="shared" si="10"/>
        <v>8.352</v>
      </c>
      <c r="G113" s="20"/>
      <c r="H113" s="20"/>
      <c r="I113" s="20">
        <v>8.352</v>
      </c>
      <c r="J113" s="20"/>
      <c r="K113" s="18">
        <v>2020</v>
      </c>
      <c r="L113" s="18">
        <v>2020</v>
      </c>
      <c r="M113" s="28">
        <v>2593</v>
      </c>
      <c r="N113" s="28">
        <v>1670</v>
      </c>
      <c r="O113" s="28"/>
      <c r="P113" s="29">
        <f t="shared" si="9"/>
        <v>1670</v>
      </c>
      <c r="Q113" s="29">
        <f t="shared" si="8"/>
        <v>1670</v>
      </c>
      <c r="R113" s="41" t="s">
        <v>316</v>
      </c>
      <c r="S113" s="40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</row>
    <row r="114" spans="1:19" s="2" customFormat="1" ht="36" customHeight="1">
      <c r="A114" s="17">
        <v>109</v>
      </c>
      <c r="B114" s="18" t="s">
        <v>298</v>
      </c>
      <c r="C114" s="18" t="s">
        <v>317</v>
      </c>
      <c r="D114" s="19" t="s">
        <v>318</v>
      </c>
      <c r="E114" s="18" t="s">
        <v>25</v>
      </c>
      <c r="F114" s="20">
        <f t="shared" si="10"/>
        <v>7.445</v>
      </c>
      <c r="G114" s="20">
        <v>7.445</v>
      </c>
      <c r="H114" s="20"/>
      <c r="I114" s="20"/>
      <c r="J114" s="20"/>
      <c r="K114" s="18">
        <v>2020</v>
      </c>
      <c r="L114" s="18">
        <v>2020</v>
      </c>
      <c r="M114" s="28">
        <v>3426</v>
      </c>
      <c r="N114" s="28">
        <v>893</v>
      </c>
      <c r="O114" s="28"/>
      <c r="P114" s="29">
        <f t="shared" si="9"/>
        <v>893</v>
      </c>
      <c r="Q114" s="29">
        <f t="shared" si="8"/>
        <v>893</v>
      </c>
      <c r="R114" s="41" t="s">
        <v>319</v>
      </c>
      <c r="S114" s="40"/>
    </row>
    <row r="115" spans="1:19" s="2" customFormat="1" ht="36" customHeight="1">
      <c r="A115" s="17">
        <v>110</v>
      </c>
      <c r="B115" s="18" t="s">
        <v>298</v>
      </c>
      <c r="C115" s="18" t="s">
        <v>320</v>
      </c>
      <c r="D115" s="19" t="s">
        <v>321</v>
      </c>
      <c r="E115" s="18" t="s">
        <v>25</v>
      </c>
      <c r="F115" s="20">
        <f t="shared" si="10"/>
        <v>4.311</v>
      </c>
      <c r="G115" s="20">
        <v>4.311</v>
      </c>
      <c r="H115" s="20"/>
      <c r="I115" s="20"/>
      <c r="J115" s="20"/>
      <c r="K115" s="18">
        <v>2020</v>
      </c>
      <c r="L115" s="18">
        <v>2020</v>
      </c>
      <c r="M115" s="28">
        <v>2348</v>
      </c>
      <c r="N115" s="28">
        <v>517</v>
      </c>
      <c r="O115" s="28"/>
      <c r="P115" s="29">
        <f t="shared" si="9"/>
        <v>517</v>
      </c>
      <c r="Q115" s="29">
        <f t="shared" si="8"/>
        <v>517</v>
      </c>
      <c r="R115" s="41" t="s">
        <v>322</v>
      </c>
      <c r="S115" s="40"/>
    </row>
    <row r="116" spans="1:19" s="2" customFormat="1" ht="36" customHeight="1">
      <c r="A116" s="17">
        <v>111</v>
      </c>
      <c r="B116" s="18" t="s">
        <v>298</v>
      </c>
      <c r="C116" s="18" t="s">
        <v>323</v>
      </c>
      <c r="D116" s="19" t="s">
        <v>324</v>
      </c>
      <c r="E116" s="18" t="s">
        <v>25</v>
      </c>
      <c r="F116" s="20">
        <f t="shared" si="10"/>
        <v>32.013</v>
      </c>
      <c r="G116" s="20"/>
      <c r="H116" s="20"/>
      <c r="I116" s="20"/>
      <c r="J116" s="20">
        <v>32.013</v>
      </c>
      <c r="K116" s="18">
        <v>2020</v>
      </c>
      <c r="L116" s="18">
        <v>2021</v>
      </c>
      <c r="M116" s="28">
        <v>6784</v>
      </c>
      <c r="N116" s="18">
        <v>4642</v>
      </c>
      <c r="O116" s="18">
        <v>3642</v>
      </c>
      <c r="P116" s="29">
        <f t="shared" si="9"/>
        <v>1000</v>
      </c>
      <c r="Q116" s="29">
        <f t="shared" si="8"/>
        <v>1000</v>
      </c>
      <c r="R116" s="18" t="s">
        <v>325</v>
      </c>
      <c r="S116" s="40"/>
    </row>
    <row r="117" spans="1:19" s="2" customFormat="1" ht="36" customHeight="1">
      <c r="A117" s="17">
        <v>112</v>
      </c>
      <c r="B117" s="18" t="s">
        <v>298</v>
      </c>
      <c r="C117" s="18" t="s">
        <v>323</v>
      </c>
      <c r="D117" s="19" t="s">
        <v>326</v>
      </c>
      <c r="E117" s="18" t="s">
        <v>25</v>
      </c>
      <c r="F117" s="20">
        <f t="shared" si="10"/>
        <v>47.95</v>
      </c>
      <c r="G117" s="20"/>
      <c r="H117" s="20"/>
      <c r="I117" s="20">
        <v>4.42</v>
      </c>
      <c r="J117" s="20">
        <v>43.53</v>
      </c>
      <c r="K117" s="18">
        <v>2020</v>
      </c>
      <c r="L117" s="18">
        <v>2020</v>
      </c>
      <c r="M117" s="28">
        <v>7983</v>
      </c>
      <c r="N117" s="18">
        <v>7185</v>
      </c>
      <c r="O117" s="18">
        <v>4953</v>
      </c>
      <c r="P117" s="29">
        <f t="shared" si="9"/>
        <v>2232</v>
      </c>
      <c r="Q117" s="29">
        <f t="shared" si="8"/>
        <v>2232</v>
      </c>
      <c r="R117" s="18" t="s">
        <v>327</v>
      </c>
      <c r="S117" s="40"/>
    </row>
    <row r="118" spans="1:254" s="2" customFormat="1" ht="36" customHeight="1">
      <c r="A118" s="17">
        <v>113</v>
      </c>
      <c r="B118" s="18" t="s">
        <v>328</v>
      </c>
      <c r="C118" s="18" t="s">
        <v>328</v>
      </c>
      <c r="D118" s="19" t="s">
        <v>329</v>
      </c>
      <c r="E118" s="18" t="s">
        <v>25</v>
      </c>
      <c r="F118" s="20">
        <f t="shared" si="10"/>
        <v>5.788</v>
      </c>
      <c r="G118" s="20">
        <v>5.788</v>
      </c>
      <c r="H118" s="20"/>
      <c r="I118" s="20"/>
      <c r="J118" s="20"/>
      <c r="K118" s="18">
        <v>2020</v>
      </c>
      <c r="L118" s="18">
        <v>2020</v>
      </c>
      <c r="M118" s="28">
        <v>3726</v>
      </c>
      <c r="N118" s="28">
        <v>1158</v>
      </c>
      <c r="O118" s="18"/>
      <c r="P118" s="29">
        <f t="shared" si="9"/>
        <v>1158</v>
      </c>
      <c r="Q118" s="29">
        <f t="shared" si="8"/>
        <v>1158</v>
      </c>
      <c r="R118" s="39" t="s">
        <v>330</v>
      </c>
      <c r="S118" s="40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  <c r="IT118" s="9"/>
    </row>
  </sheetData>
  <sheetProtection/>
  <autoFilter ref="A4:IS118"/>
  <mergeCells count="17">
    <mergeCell ref="A1:S1"/>
    <mergeCell ref="A2:S2"/>
    <mergeCell ref="F3:J3"/>
    <mergeCell ref="A5:E5"/>
    <mergeCell ref="A3:A4"/>
    <mergeCell ref="B3:B4"/>
    <mergeCell ref="C3:C4"/>
    <mergeCell ref="D3:D4"/>
    <mergeCell ref="E3:E4"/>
    <mergeCell ref="K3:K4"/>
    <mergeCell ref="L3:L4"/>
    <mergeCell ref="M3:M4"/>
    <mergeCell ref="N3:N4"/>
    <mergeCell ref="O3:O4"/>
    <mergeCell ref="P3:P4"/>
    <mergeCell ref="R3:R4"/>
    <mergeCell ref="S3:S4"/>
  </mergeCells>
  <printOptions horizontalCentered="1"/>
  <pageMargins left="0.39" right="0.39" top="0.79" bottom="0.79" header="0.31" footer="0.31"/>
  <pageSetup fitToHeight="0" fitToWidth="1" horizontalDpi="600" verticalDpi="600" orientation="landscape" paperSize="8" scale="88"/>
  <headerFooter alignWithMargins="0">
    <oddHeader>&amp;L附件1-1
</oddHeader>
    <oddFooter>&amp;C&amp;"Arial"&amp;10第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曾秋伟</dc:creator>
  <cp:keywords/>
  <dc:description/>
  <cp:lastModifiedBy>那就这样、</cp:lastModifiedBy>
  <cp:lastPrinted>2018-07-04T09:11:56Z</cp:lastPrinted>
  <dcterms:created xsi:type="dcterms:W3CDTF">2011-08-30T10:18:34Z</dcterms:created>
  <dcterms:modified xsi:type="dcterms:W3CDTF">2021-03-17T02:00:43Z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