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90" windowHeight="17257"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<sst xmlns="http://schemas.openxmlformats.org/spreadsheetml/2006/main" count="182" uniqueCount="36">
  <si>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2021</t>
    </r>
    <r>
      <rPr>
        <b/>
        <sz val="18"/>
        <color indexed="8"/>
        <rFont val="宋体"/>
        <family val="0"/>
      </rPr>
      <t>年</t>
    </r>
    <r>
      <rPr>
        <b/>
        <sz val="18"/>
        <color indexed="8"/>
        <rFont val="宋体"/>
        <family val="0"/>
      </rPr>
      <t>11</t>
    </r>
    <r>
      <rPr>
        <b/>
        <sz val="18"/>
        <color indexed="8"/>
        <rFont val="宋体"/>
        <family val="0"/>
      </rPr>
      <t>月全省运输生产完成情况（初步数据）</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</si>
  <si>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</si>
  <si>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</si>
  <si>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</si>
  <si>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</si>
  <si>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</si>
  <si>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</si>
  <si>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</si>
  <si>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</si>
  <si>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</si>
  <si>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</si>
  <si>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</si>
  <si>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</si>
  <si>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</si>
  <si>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</si>
  <si>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</si>
  <si>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</si>
  <si>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</si>
  <si>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水    路</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</si>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</sst>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 numFmtId="181" formatCode="0_);[Red]\(0\)"/>
    <numFmt numFmtId="182" formatCode="0.0_ "/>
    <numFmt numFmtId="183" formatCode="0.0%"/>
    <numFmt numFmtId="184" formatCode="0_ "/>
  </numFmts>
  <fonts count="52">
    <font>
      <sz val="12"/>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9"/>
      <name val="宋体"/>
      <family val="0"/>
    </font>
    <font>
      <u val="single"/>
      <sz val="11"/>
      <color indexed="12"/>
      <name val="宋体"/>
      <family val="0"/>
    </font>
    <font>
      <sz val="11"/>
      <color indexed="16"/>
      <name val="宋体"/>
      <family val="0"/>
    </font>
    <font>
      <b/>
      <sz val="11"/>
      <color indexed="62"/>
      <name val="宋体"/>
      <family val="0"/>
    </font>
    <font>
      <b/>
      <sz val="13"/>
      <color indexed="62"/>
      <name val="宋体"/>
      <family val="0"/>
    </font>
    <font>
      <sz val="11"/>
      <color indexed="62"/>
      <name val="宋体"/>
      <family val="0"/>
    </font>
    <font>
      <b/>
      <sz val="11"/>
      <color indexed="8"/>
      <name val="宋体"/>
      <family val="0"/>
    </font>
    <font>
      <b/>
      <sz val="11"/>
      <color indexed="9"/>
      <name val="宋体"/>
      <family val="0"/>
    </font>
    <font>
      <u val="single"/>
      <sz val="11"/>
      <color indexed="20"/>
      <name val="宋体"/>
      <family val="0"/>
    </font>
    <font>
      <sz val="11"/>
      <color indexed="17"/>
      <name val="宋体"/>
      <family val="0"/>
    </font>
    <font>
      <b/>
      <sz val="11"/>
      <color indexed="63"/>
      <name val="宋体"/>
      <family val="0"/>
    </font>
    <font>
      <b/>
      <sz val="18"/>
      <color indexed="62"/>
      <name val="宋体"/>
      <family val="0"/>
    </font>
    <font>
      <b/>
      <sz val="11"/>
      <color indexed="53"/>
      <name val="宋体"/>
      <family val="0"/>
    </font>
    <font>
      <b/>
      <sz val="15"/>
      <color indexed="62"/>
      <name val="宋体"/>
      <family val="0"/>
    </font>
    <font>
      <sz val="11"/>
      <color indexed="10"/>
      <name val="宋体"/>
      <family val="0"/>
    </font>
    <font>
      <sz val="11"/>
      <color indexed="19"/>
      <name val="宋体"/>
      <family val="0"/>
    </font>
    <font>
      <i/>
      <sz val="11"/>
      <color indexed="2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xf numFmtId="0" fontId="0" fillId="0" borderId="0">
      <alignment vertical="center"/>
      <protection/>
    </xf>
    <xf numFmtId="0" fontId="44" fillId="0" borderId="0">
      <alignment vertical="center"/>
      <protection/>
    </xf>
  </cellStyleXfs>
  <cellXfs count="56">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5" fillId="0" borderId="0" xfId="0" applyFont="1" applyAlignment="1">
      <alignment vertical="center"/>
    </xf>
    <xf numFmtId="0" fontId="46" fillId="0" borderId="0" xfId="0" applyFont="1" applyBorder="1" applyAlignment="1">
      <alignment vertical="center"/>
    </xf>
    <xf numFmtId="181" fontId="46" fillId="0" borderId="0" xfId="0" applyNumberFormat="1" applyFont="1" applyFill="1" applyBorder="1" applyAlignment="1">
      <alignment vertical="center"/>
    </xf>
    <xf numFmtId="180" fontId="46" fillId="0" borderId="0" xfId="0" applyNumberFormat="1" applyFont="1" applyFill="1" applyBorder="1" applyAlignment="1">
      <alignment vertical="center"/>
    </xf>
    <xf numFmtId="0" fontId="47" fillId="0" borderId="0" xfId="0" applyFont="1" applyBorder="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81" fontId="46" fillId="0" borderId="12" xfId="0" applyNumberFormat="1" applyFont="1" applyFill="1" applyBorder="1" applyAlignment="1">
      <alignment horizontal="center" vertical="center" wrapText="1"/>
    </xf>
    <xf numFmtId="181" fontId="46" fillId="0" borderId="13" xfId="0" applyNumberFormat="1" applyFont="1" applyFill="1" applyBorder="1" applyAlignment="1">
      <alignment horizontal="center" vertical="center" wrapText="1"/>
    </xf>
    <xf numFmtId="180" fontId="46" fillId="0" borderId="12" xfId="0" applyNumberFormat="1" applyFont="1" applyFill="1" applyBorder="1" applyAlignment="1">
      <alignment horizontal="center" vertical="center"/>
    </xf>
    <xf numFmtId="180" fontId="46" fillId="0" borderId="14" xfId="0" applyNumberFormat="1" applyFont="1" applyFill="1" applyBorder="1" applyAlignment="1">
      <alignment horizontal="center" vertical="center"/>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180" fontId="46" fillId="0" borderId="17" xfId="0" applyNumberFormat="1" applyFont="1" applyFill="1" applyBorder="1" applyAlignment="1">
      <alignment horizontal="center" vertical="center"/>
    </xf>
    <xf numFmtId="0" fontId="46" fillId="0" borderId="13" xfId="0" applyFont="1" applyBorder="1" applyAlignment="1">
      <alignment horizontal="center" vertical="center"/>
    </xf>
    <xf numFmtId="0" fontId="46" fillId="0" borderId="17" xfId="0" applyFont="1" applyBorder="1" applyAlignment="1">
      <alignment horizontal="center" vertical="center"/>
    </xf>
    <xf numFmtId="181" fontId="48" fillId="0" borderId="17" xfId="0" applyNumberFormat="1" applyFont="1" applyFill="1" applyBorder="1" applyAlignment="1">
      <alignment horizontal="center" vertical="center"/>
    </xf>
    <xf numFmtId="182" fontId="48" fillId="0" borderId="12" xfId="0" applyNumberFormat="1" applyFont="1" applyFill="1" applyBorder="1" applyAlignment="1">
      <alignment horizontal="center" vertical="center"/>
    </xf>
    <xf numFmtId="0" fontId="46" fillId="0" borderId="13" xfId="0" applyFont="1" applyFill="1" applyBorder="1" applyAlignment="1">
      <alignment horizontal="center" vertical="center"/>
    </xf>
    <xf numFmtId="0" fontId="46" fillId="0" borderId="17" xfId="0" applyFont="1" applyFill="1" applyBorder="1" applyAlignment="1">
      <alignment horizontal="center" vertical="center"/>
    </xf>
    <xf numFmtId="181" fontId="48" fillId="0" borderId="17" xfId="63" applyNumberFormat="1" applyFont="1" applyFill="1" applyBorder="1" applyAlignment="1">
      <alignment horizontal="center" vertical="center"/>
      <protection/>
    </xf>
    <xf numFmtId="180" fontId="48" fillId="0" borderId="12" xfId="0" applyNumberFormat="1" applyFont="1" applyFill="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46" fillId="0" borderId="18" xfId="0" applyFont="1" applyBorder="1" applyAlignment="1">
      <alignment horizontal="left" vertical="top" wrapText="1"/>
    </xf>
    <xf numFmtId="0" fontId="46" fillId="0" borderId="0" xfId="0" applyFont="1" applyFill="1" applyBorder="1" applyAlignment="1">
      <alignment horizontal="center" vertical="center"/>
    </xf>
    <xf numFmtId="183" fontId="46" fillId="0" borderId="0" xfId="25" applyNumberFormat="1" applyFont="1" applyFill="1" applyBorder="1" applyAlignment="1">
      <alignment vertical="center"/>
    </xf>
    <xf numFmtId="182" fontId="0" fillId="0" borderId="0" xfId="0" applyNumberFormat="1" applyAlignment="1">
      <alignment vertical="center"/>
    </xf>
    <xf numFmtId="181" fontId="45" fillId="0" borderId="0" xfId="0" applyNumberFormat="1" applyFont="1" applyAlignment="1">
      <alignment vertical="center"/>
    </xf>
    <xf numFmtId="0" fontId="2" fillId="0" borderId="0" xfId="0" applyFont="1" applyBorder="1" applyAlignment="1">
      <alignment horizontal="center" vertical="center"/>
    </xf>
    <xf numFmtId="181" fontId="48" fillId="32" borderId="17" xfId="0" applyNumberFormat="1" applyFont="1" applyFill="1" applyBorder="1" applyAlignment="1">
      <alignment horizontal="center" vertical="center"/>
    </xf>
    <xf numFmtId="181" fontId="49" fillId="32" borderId="17" xfId="0" applyNumberFormat="1" applyFont="1" applyFill="1" applyBorder="1" applyAlignment="1">
      <alignment horizontal="center" vertical="center"/>
    </xf>
    <xf numFmtId="180" fontId="50"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181" fontId="46" fillId="0" borderId="0" xfId="0" applyNumberFormat="1" applyFont="1" applyFill="1" applyBorder="1" applyAlignment="1">
      <alignment vertical="center"/>
    </xf>
    <xf numFmtId="180" fontId="46" fillId="0" borderId="0" xfId="0" applyNumberFormat="1" applyFont="1" applyFill="1" applyBorder="1" applyAlignment="1">
      <alignment vertical="center"/>
    </xf>
    <xf numFmtId="0" fontId="51" fillId="0" borderId="0" xfId="0" applyFont="1" applyFill="1" applyBorder="1" applyAlignment="1">
      <alignment horizontal="center" vertical="center"/>
    </xf>
    <xf numFmtId="0" fontId="46" fillId="0" borderId="17" xfId="0" applyFont="1" applyFill="1" applyBorder="1" applyAlignment="1">
      <alignment horizontal="center" vertical="center" wrapText="1"/>
    </xf>
    <xf numFmtId="181" fontId="46" fillId="0" borderId="17" xfId="0" applyNumberFormat="1" applyFont="1" applyFill="1" applyBorder="1" applyAlignment="1">
      <alignment horizontal="center" vertical="center" wrapText="1"/>
    </xf>
    <xf numFmtId="184" fontId="48" fillId="0" borderId="17" xfId="0" applyNumberFormat="1" applyFont="1" applyFill="1" applyBorder="1" applyAlignment="1">
      <alignment horizontal="center" vertical="center"/>
    </xf>
    <xf numFmtId="182" fontId="48" fillId="0" borderId="17" xfId="0" applyNumberFormat="1" applyFont="1" applyFill="1" applyBorder="1" applyAlignment="1">
      <alignment horizontal="center" vertical="center"/>
    </xf>
    <xf numFmtId="184" fontId="0" fillId="0" borderId="17" xfId="0" applyNumberFormat="1" applyFill="1" applyBorder="1" applyAlignment="1">
      <alignment horizontal="center" vertical="center"/>
    </xf>
    <xf numFmtId="184" fontId="46" fillId="0" borderId="17" xfId="0" applyNumberFormat="1" applyFont="1" applyFill="1" applyBorder="1" applyAlignment="1">
      <alignment horizontal="center" vertical="center"/>
    </xf>
    <xf numFmtId="0" fontId="48" fillId="0" borderId="17" xfId="0" applyFont="1" applyFill="1" applyBorder="1" applyAlignment="1">
      <alignment horizontal="center" vertical="center"/>
    </xf>
    <xf numFmtId="0" fontId="46" fillId="0" borderId="17" xfId="0" applyFont="1" applyFill="1" applyBorder="1" applyAlignment="1">
      <alignment horizontal="left" vertical="top" wrapText="1"/>
    </xf>
    <xf numFmtId="181" fontId="0" fillId="0" borderId="0" xfId="0" applyNumberFormat="1" applyFont="1" applyFill="1" applyBorder="1" applyAlignment="1">
      <alignment vertical="center"/>
    </xf>
    <xf numFmtId="181" fontId="45" fillId="0" borderId="0" xfId="0" applyNumberFormat="1" applyFont="1" applyFill="1" applyBorder="1" applyAlignment="1">
      <alignment vertical="center"/>
    </xf>
    <xf numFmtId="10" fontId="45"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5" zoomScaleNormal="85" workbookViewId="0" topLeftCell="A1">
      <pane xSplit="1" ySplit="1" topLeftCell="B11" activePane="bottomRight" state="frozen"/>
      <selection pane="bottomRight" activeCell="I24" sqref="I24"/>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8.875" style="38"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4" t="s">
        <v>2</v>
      </c>
      <c r="C2" s="45" t="s">
        <v>3</v>
      </c>
      <c r="D2" s="45"/>
      <c r="E2" s="45" t="s">
        <v>4</v>
      </c>
      <c r="F2" s="45"/>
      <c r="G2" s="18" t="s">
        <v>5</v>
      </c>
      <c r="H2" s="18"/>
    </row>
    <row r="3" spans="1:8" s="38" customFormat="1" ht="36" customHeight="1">
      <c r="A3" s="44"/>
      <c r="B3" s="44"/>
      <c r="C3" s="45" t="s">
        <v>6</v>
      </c>
      <c r="D3" s="45" t="s">
        <v>7</v>
      </c>
      <c r="E3" s="45" t="s">
        <v>6</v>
      </c>
      <c r="F3" s="45" t="s">
        <v>7</v>
      </c>
      <c r="G3" s="18" t="s">
        <v>8</v>
      </c>
      <c r="H3" s="18" t="s">
        <v>9</v>
      </c>
    </row>
    <row r="4" spans="1:15" s="38" customFormat="1" ht="36" customHeight="1">
      <c r="A4" s="24" t="s">
        <v>10</v>
      </c>
      <c r="B4" s="24" t="s">
        <v>11</v>
      </c>
      <c r="C4" s="46">
        <f aca="true" t="shared" si="0" ref="C4:F4">C5+C6</f>
        <v>32758.413500000002</v>
      </c>
      <c r="D4" s="46">
        <f t="shared" si="0"/>
        <v>340087.75930000003</v>
      </c>
      <c r="E4" s="46">
        <f t="shared" si="0"/>
        <v>34410.015699999996</v>
      </c>
      <c r="F4" s="46">
        <f t="shared" si="0"/>
        <v>299448.9998</v>
      </c>
      <c r="G4" s="47">
        <f aca="true" t="shared" si="1" ref="G4:G20">C4/E4*100-100</f>
        <v>-4.799771712978313</v>
      </c>
      <c r="H4" s="47">
        <f aca="true" t="shared" si="2" ref="H4:H20">D4/F4*100-100</f>
        <v>13.571178907641169</v>
      </c>
      <c r="K4" s="52"/>
      <c r="O4" s="52"/>
    </row>
    <row r="5" spans="1:15" s="38" customFormat="1" ht="36" customHeight="1">
      <c r="A5" s="24" t="s">
        <v>12</v>
      </c>
      <c r="B5" s="24" t="s">
        <v>11</v>
      </c>
      <c r="C5" s="46">
        <v>23359.0282</v>
      </c>
      <c r="D5" s="46">
        <v>243229.8408</v>
      </c>
      <c r="E5" s="48">
        <v>24502.162699999997</v>
      </c>
      <c r="F5" s="46">
        <v>205529.8143</v>
      </c>
      <c r="G5" s="47">
        <f t="shared" si="1"/>
        <v>-4.665443267177366</v>
      </c>
      <c r="H5" s="47">
        <f t="shared" si="2"/>
        <v>18.34285046595305</v>
      </c>
      <c r="K5" s="52"/>
      <c r="O5" s="52"/>
    </row>
    <row r="6" spans="1:15" s="38" customFormat="1" ht="36" customHeight="1">
      <c r="A6" s="24" t="s">
        <v>13</v>
      </c>
      <c r="B6" s="24" t="s">
        <v>11</v>
      </c>
      <c r="C6" s="46">
        <v>9399.3853</v>
      </c>
      <c r="D6" s="46">
        <v>96857.9185</v>
      </c>
      <c r="E6" s="46">
        <v>9907.853</v>
      </c>
      <c r="F6" s="46">
        <v>93919.1855</v>
      </c>
      <c r="G6" s="47">
        <f t="shared" si="1"/>
        <v>-5.131966532002437</v>
      </c>
      <c r="H6" s="47">
        <f t="shared" si="2"/>
        <v>3.1290017948462747</v>
      </c>
      <c r="K6" s="52"/>
      <c r="M6" s="52"/>
      <c r="O6" s="52"/>
    </row>
    <row r="7" spans="1:15" s="38" customFormat="1" ht="36" customHeight="1">
      <c r="A7" s="24" t="s">
        <v>14</v>
      </c>
      <c r="B7" s="24" t="s">
        <v>15</v>
      </c>
      <c r="C7" s="46">
        <f aca="true" t="shared" si="3" ref="C7:F7">C8+C9</f>
        <v>27724226.8248</v>
      </c>
      <c r="D7" s="46">
        <f t="shared" si="3"/>
        <v>242792354.4215</v>
      </c>
      <c r="E7" s="46">
        <f t="shared" si="3"/>
        <v>27171044.1154</v>
      </c>
      <c r="F7" s="46">
        <f t="shared" si="3"/>
        <v>237923855.11450002</v>
      </c>
      <c r="G7" s="47">
        <f t="shared" si="1"/>
        <v>2.035927316780814</v>
      </c>
      <c r="H7" s="47">
        <f t="shared" si="2"/>
        <v>2.0462426118041037</v>
      </c>
      <c r="K7" s="52"/>
      <c r="M7" s="52"/>
      <c r="O7" s="52"/>
    </row>
    <row r="8" spans="1:15" s="38" customFormat="1" ht="36" customHeight="1">
      <c r="A8" s="24" t="s">
        <v>12</v>
      </c>
      <c r="B8" s="24" t="s">
        <v>15</v>
      </c>
      <c r="C8" s="46">
        <v>2556020.5563</v>
      </c>
      <c r="D8" s="46">
        <v>27176977.872</v>
      </c>
      <c r="E8" s="46">
        <v>2696762.6439</v>
      </c>
      <c r="F8" s="46">
        <v>22247211.4632</v>
      </c>
      <c r="G8" s="47">
        <f t="shared" si="1"/>
        <v>-5.218927513637681</v>
      </c>
      <c r="H8" s="47">
        <f t="shared" si="2"/>
        <v>22.159030658536793</v>
      </c>
      <c r="K8" s="52"/>
      <c r="M8" s="52"/>
      <c r="O8" s="52"/>
    </row>
    <row r="9" spans="1:15" s="38" customFormat="1" ht="36" customHeight="1">
      <c r="A9" s="24" t="s">
        <v>13</v>
      </c>
      <c r="B9" s="24" t="s">
        <v>15</v>
      </c>
      <c r="C9" s="46">
        <v>25168206.2685</v>
      </c>
      <c r="D9" s="46">
        <v>215615376.5495</v>
      </c>
      <c r="E9" s="46">
        <v>24474281.4715</v>
      </c>
      <c r="F9" s="46">
        <v>215676643.6513</v>
      </c>
      <c r="G9" s="47">
        <f t="shared" si="1"/>
        <v>2.835322449846231</v>
      </c>
      <c r="H9" s="47">
        <f t="shared" si="2"/>
        <v>-0.028406924719718063</v>
      </c>
      <c r="K9" s="52"/>
      <c r="M9" s="52"/>
      <c r="O9" s="52"/>
    </row>
    <row r="10" spans="1:15" s="38" customFormat="1" ht="36" customHeight="1">
      <c r="A10" s="24" t="s">
        <v>16</v>
      </c>
      <c r="B10" s="24" t="s">
        <v>17</v>
      </c>
      <c r="C10" s="46">
        <f aca="true" t="shared" si="4" ref="C10:F10">C11+C12</f>
        <v>2528.3791</v>
      </c>
      <c r="D10" s="46">
        <f t="shared" si="4"/>
        <v>26712.7819</v>
      </c>
      <c r="E10" s="46">
        <f t="shared" si="4"/>
        <v>5122.7544</v>
      </c>
      <c r="F10" s="46">
        <f t="shared" si="4"/>
        <v>51537.9761</v>
      </c>
      <c r="G10" s="47">
        <f t="shared" si="1"/>
        <v>-50.644147609340784</v>
      </c>
      <c r="H10" s="47">
        <f t="shared" si="2"/>
        <v>-48.16874095294557</v>
      </c>
      <c r="K10" s="52"/>
      <c r="O10" s="52"/>
    </row>
    <row r="11" spans="1:15" s="38" customFormat="1" ht="36" customHeight="1">
      <c r="A11" s="24" t="s">
        <v>12</v>
      </c>
      <c r="B11" s="24" t="s">
        <v>17</v>
      </c>
      <c r="C11" s="46">
        <v>2413.7869</v>
      </c>
      <c r="D11" s="46">
        <v>25237.7419</v>
      </c>
      <c r="E11" s="46">
        <v>4998.1019</v>
      </c>
      <c r="F11" s="46">
        <v>50311.4043</v>
      </c>
      <c r="G11" s="47">
        <f t="shared" si="1"/>
        <v>-51.70592860461688</v>
      </c>
      <c r="H11" s="47">
        <f t="shared" si="2"/>
        <v>-49.83693607614129</v>
      </c>
      <c r="K11" s="52"/>
      <c r="O11" s="52"/>
    </row>
    <row r="12" spans="1:15" s="38" customFormat="1" ht="36" customHeight="1">
      <c r="A12" s="24" t="s">
        <v>18</v>
      </c>
      <c r="B12" s="24" t="s">
        <v>17</v>
      </c>
      <c r="C12" s="46">
        <v>114.5922</v>
      </c>
      <c r="D12" s="46">
        <v>1475.04</v>
      </c>
      <c r="E12" s="46">
        <v>124.6525</v>
      </c>
      <c r="F12" s="49">
        <v>1226.5718</v>
      </c>
      <c r="G12" s="47">
        <f t="shared" si="1"/>
        <v>-8.070676480616115</v>
      </c>
      <c r="H12" s="47">
        <f t="shared" si="2"/>
        <v>20.257126407112906</v>
      </c>
      <c r="K12" s="52"/>
      <c r="O12" s="52"/>
    </row>
    <row r="13" spans="1:15" s="38" customFormat="1" ht="36" customHeight="1">
      <c r="A13" s="24" t="s">
        <v>19</v>
      </c>
      <c r="B13" s="24" t="s">
        <v>20</v>
      </c>
      <c r="C13" s="46">
        <f aca="true" t="shared" si="5" ref="C13:F13">C14+C15</f>
        <v>226137.7116</v>
      </c>
      <c r="D13" s="46">
        <f t="shared" si="5"/>
        <v>2493087.0836000005</v>
      </c>
      <c r="E13" s="46">
        <f t="shared" si="5"/>
        <v>513569.17169999995</v>
      </c>
      <c r="F13" s="46">
        <f t="shared" si="5"/>
        <v>5193017.5162</v>
      </c>
      <c r="G13" s="47">
        <f t="shared" si="1"/>
        <v>-55.96742872017681</v>
      </c>
      <c r="H13" s="47">
        <f t="shared" si="2"/>
        <v>-51.9915525833943</v>
      </c>
      <c r="K13" s="52"/>
      <c r="O13" s="52"/>
    </row>
    <row r="14" spans="1:15" s="38" customFormat="1" ht="36" customHeight="1">
      <c r="A14" s="24" t="s">
        <v>12</v>
      </c>
      <c r="B14" s="24" t="s">
        <v>20</v>
      </c>
      <c r="C14" s="46">
        <v>222960.8464</v>
      </c>
      <c r="D14" s="46">
        <v>2451123.6936000003</v>
      </c>
      <c r="E14" s="46">
        <v>509709.29069999995</v>
      </c>
      <c r="F14" s="46">
        <v>5153921.5669</v>
      </c>
      <c r="G14" s="47">
        <f t="shared" si="1"/>
        <v>-56.25725281683589</v>
      </c>
      <c r="H14" s="47">
        <f t="shared" si="2"/>
        <v>-52.44157945006696</v>
      </c>
      <c r="K14" s="52"/>
      <c r="O14" s="52"/>
    </row>
    <row r="15" spans="1:15" s="38" customFormat="1" ht="36" customHeight="1">
      <c r="A15" s="24" t="s">
        <v>18</v>
      </c>
      <c r="B15" s="24" t="s">
        <v>20</v>
      </c>
      <c r="C15" s="46">
        <v>3176.8652</v>
      </c>
      <c r="D15" s="46">
        <v>41963.39</v>
      </c>
      <c r="E15" s="46">
        <v>3859.881</v>
      </c>
      <c r="F15" s="46">
        <v>39095.9493</v>
      </c>
      <c r="G15" s="47">
        <f t="shared" si="1"/>
        <v>-17.6952553718625</v>
      </c>
      <c r="H15" s="47">
        <f t="shared" si="2"/>
        <v>7.3343677576336574</v>
      </c>
      <c r="K15" s="52"/>
      <c r="O15" s="52"/>
    </row>
    <row r="16" spans="1:15" s="39" customFormat="1" ht="36" customHeight="1">
      <c r="A16" s="50" t="s">
        <v>21</v>
      </c>
      <c r="B16" s="50" t="s">
        <v>11</v>
      </c>
      <c r="C16" s="46">
        <v>17726.4468</v>
      </c>
      <c r="D16" s="46">
        <v>191998.847</v>
      </c>
      <c r="E16" s="46">
        <v>17718.9531</v>
      </c>
      <c r="F16" s="46">
        <v>183156.1618</v>
      </c>
      <c r="G16" s="47">
        <f t="shared" si="1"/>
        <v>0.04229200200323646</v>
      </c>
      <c r="H16" s="47">
        <f t="shared" si="2"/>
        <v>4.827948518410153</v>
      </c>
      <c r="I16" s="53"/>
      <c r="J16" s="53"/>
      <c r="K16" s="52"/>
      <c r="O16" s="52"/>
    </row>
    <row r="17" spans="1:15" s="39" customFormat="1" ht="36" customHeight="1">
      <c r="A17" s="50" t="s">
        <v>22</v>
      </c>
      <c r="B17" s="50" t="s">
        <v>11</v>
      </c>
      <c r="C17" s="46">
        <v>5968.0115</v>
      </c>
      <c r="D17" s="46">
        <v>63367.4388</v>
      </c>
      <c r="E17" s="46">
        <v>5358.4133</v>
      </c>
      <c r="F17" s="46">
        <v>56457.0438</v>
      </c>
      <c r="G17" s="47">
        <f t="shared" si="1"/>
        <v>11.376468478084732</v>
      </c>
      <c r="H17" s="47">
        <f t="shared" si="2"/>
        <v>12.240093591297835</v>
      </c>
      <c r="I17" s="53"/>
      <c r="J17" s="54"/>
      <c r="K17" s="52"/>
      <c r="O17" s="52"/>
    </row>
    <row r="18" spans="1:15" s="39" customFormat="1" ht="36" customHeight="1">
      <c r="A18" s="50" t="s">
        <v>23</v>
      </c>
      <c r="B18" s="50" t="s">
        <v>11</v>
      </c>
      <c r="C18" s="46">
        <v>15293.8602</v>
      </c>
      <c r="D18" s="46">
        <v>166456.0025</v>
      </c>
      <c r="E18" s="46">
        <v>15200.7201</v>
      </c>
      <c r="F18" s="46">
        <v>159048.9514</v>
      </c>
      <c r="G18" s="47">
        <f t="shared" si="1"/>
        <v>0.6127347874789137</v>
      </c>
      <c r="H18" s="47">
        <f t="shared" si="2"/>
        <v>4.657088924385079</v>
      </c>
      <c r="J18" s="53"/>
      <c r="K18" s="52"/>
      <c r="O18" s="52"/>
    </row>
    <row r="19" spans="1:15" s="39" customFormat="1" ht="36" customHeight="1">
      <c r="A19" s="50" t="s">
        <v>24</v>
      </c>
      <c r="B19" s="50" t="s">
        <v>11</v>
      </c>
      <c r="C19" s="46">
        <v>2432.5866</v>
      </c>
      <c r="D19" s="46">
        <v>25542.8445</v>
      </c>
      <c r="E19" s="46">
        <v>2518.233</v>
      </c>
      <c r="F19" s="46">
        <v>24107.2104</v>
      </c>
      <c r="G19" s="47">
        <f t="shared" si="1"/>
        <v>-3.401051451553542</v>
      </c>
      <c r="H19" s="47">
        <f t="shared" si="2"/>
        <v>5.955206248168807</v>
      </c>
      <c r="K19" s="52"/>
      <c r="O19" s="52"/>
    </row>
    <row r="20" spans="1:15" s="39" customFormat="1" ht="36" customHeight="1">
      <c r="A20" s="50" t="s">
        <v>25</v>
      </c>
      <c r="B20" s="50" t="s">
        <v>26</v>
      </c>
      <c r="C20" s="46">
        <v>610.107325</v>
      </c>
      <c r="D20" s="46">
        <v>6463.187175</v>
      </c>
      <c r="E20" s="46">
        <v>620.466375</v>
      </c>
      <c r="F20" s="46">
        <v>6097.9627</v>
      </c>
      <c r="G20" s="47">
        <f t="shared" si="1"/>
        <v>-1.6695586444954529</v>
      </c>
      <c r="H20" s="47">
        <f t="shared" si="2"/>
        <v>5.989286799015673</v>
      </c>
      <c r="K20" s="52"/>
      <c r="O20" s="52"/>
    </row>
    <row r="21" spans="1:8" s="38" customFormat="1" ht="82.5" customHeight="1">
      <c r="A21" s="51" t="s">
        <v>27</v>
      </c>
      <c r="B21" s="51"/>
      <c r="C21" s="51"/>
      <c r="D21" s="51"/>
      <c r="E21" s="51"/>
      <c r="F21" s="51"/>
      <c r="G21" s="51"/>
      <c r="H21" s="51"/>
    </row>
    <row r="22" spans="1:8" s="38" customFormat="1" ht="15.75">
      <c r="A22" s="30"/>
      <c r="B22" s="30"/>
      <c r="C22" s="30"/>
      <c r="D22" s="30"/>
      <c r="E22" s="30"/>
      <c r="F22" s="30"/>
      <c r="G22" s="30"/>
      <c r="H22" s="30"/>
    </row>
    <row r="23" spans="1:8" s="38" customFormat="1" ht="15.75">
      <c r="A23" s="40"/>
      <c r="B23" s="40"/>
      <c r="C23" s="41"/>
      <c r="D23" s="41"/>
      <c r="E23" s="41"/>
      <c r="F23" s="41"/>
      <c r="G23" s="42"/>
      <c r="H23" s="42"/>
    </row>
    <row r="24" spans="1:11" s="38" customFormat="1" ht="15.75">
      <c r="A24" s="40"/>
      <c r="B24" s="40"/>
      <c r="C24" s="41"/>
      <c r="D24" s="41"/>
      <c r="E24" s="41"/>
      <c r="F24" s="41"/>
      <c r="G24" s="42"/>
      <c r="H24" s="42"/>
      <c r="K24" s="55"/>
    </row>
    <row r="25" spans="1:8" s="38" customFormat="1" ht="15.7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28</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13</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24</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23</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13</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24</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23</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18</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24</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23</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19</v>
      </c>
      <c r="B19" s="20" t="s">
        <v>20</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20</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18</v>
      </c>
      <c r="B21" s="20" t="s">
        <v>20</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24</v>
      </c>
      <c r="B22" s="20" t="s">
        <v>20</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23</v>
      </c>
      <c r="B23" s="20" t="s">
        <v>20</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21</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22</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23</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24</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25</v>
      </c>
      <c r="B28" s="28" t="s">
        <v>26</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13</v>
      </c>
      <c r="B6" s="24" t="s">
        <v>11</v>
      </c>
      <c r="C6" s="21">
        <v>9444.440700000001</v>
      </c>
      <c r="D6" s="21">
        <v>74643.526</v>
      </c>
      <c r="E6" s="21">
        <v>9712.3105</v>
      </c>
      <c r="F6" s="21">
        <v>82437.688</v>
      </c>
      <c r="G6" s="22">
        <v>-2.7580440308204572</v>
      </c>
      <c r="H6" s="22">
        <v>-9.454610129289406</v>
      </c>
    </row>
    <row r="7" spans="1:8" ht="36" customHeight="1">
      <c r="A7" s="23" t="s">
        <v>24</v>
      </c>
      <c r="B7" s="24" t="s">
        <v>11</v>
      </c>
      <c r="C7" s="21">
        <v>4107.5794</v>
      </c>
      <c r="D7" s="21">
        <v>28968.303499999998</v>
      </c>
      <c r="E7" s="21">
        <v>4112.9637</v>
      </c>
      <c r="F7" s="21">
        <v>31900.4272</v>
      </c>
      <c r="G7" s="22">
        <v>-0.13091046731096867</v>
      </c>
      <c r="H7" s="22">
        <v>-9.191487253813321</v>
      </c>
    </row>
    <row r="8" spans="1:8" ht="36" customHeight="1">
      <c r="A8" s="23" t="s">
        <v>23</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13</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24</v>
      </c>
      <c r="B12" s="24" t="s">
        <v>15</v>
      </c>
      <c r="C12" s="21">
        <v>621582.2505</v>
      </c>
      <c r="D12" s="21">
        <v>4116976.7011</v>
      </c>
      <c r="E12" s="21">
        <v>642615.0471000001</v>
      </c>
      <c r="F12" s="21">
        <v>4833479.8414</v>
      </c>
      <c r="G12" s="22">
        <v>-3.273000950556195</v>
      </c>
      <c r="H12" s="22">
        <v>-14.823753564936098</v>
      </c>
    </row>
    <row r="13" spans="1:8" s="4" customFormat="1" ht="36" customHeight="1">
      <c r="A13" s="23" t="s">
        <v>23</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18</v>
      </c>
      <c r="B16" s="20" t="s">
        <v>17</v>
      </c>
      <c r="C16" s="21">
        <v>111.32100000000001</v>
      </c>
      <c r="D16" s="21">
        <v>944.3498</v>
      </c>
      <c r="E16" s="21">
        <v>215.04009999999997</v>
      </c>
      <c r="F16" s="21">
        <v>2051.7806</v>
      </c>
      <c r="G16" s="22">
        <v>-48.23244594845332</v>
      </c>
      <c r="H16" s="22">
        <v>-53.97413349166086</v>
      </c>
    </row>
    <row r="17" spans="1:8" ht="36" customHeight="1">
      <c r="A17" s="23" t="s">
        <v>24</v>
      </c>
      <c r="B17" s="20" t="s">
        <v>17</v>
      </c>
      <c r="C17" s="21">
        <v>17.456400000000002</v>
      </c>
      <c r="D17" s="21">
        <v>83.75370000000001</v>
      </c>
      <c r="E17" s="21">
        <v>39.2275</v>
      </c>
      <c r="F17" s="21">
        <v>286.1157</v>
      </c>
      <c r="G17" s="22">
        <v>-55.49958574979287</v>
      </c>
      <c r="H17" s="22">
        <v>-70.72733163541882</v>
      </c>
    </row>
    <row r="18" spans="1:8" ht="36" customHeight="1">
      <c r="A18" s="23" t="s">
        <v>23</v>
      </c>
      <c r="B18" s="20" t="s">
        <v>17</v>
      </c>
      <c r="C18" s="21">
        <v>93.86460000000001</v>
      </c>
      <c r="D18" s="21">
        <v>860.5961</v>
      </c>
      <c r="E18" s="21">
        <v>175.81259999999997</v>
      </c>
      <c r="F18" s="21">
        <v>1765.6649</v>
      </c>
      <c r="G18" s="22">
        <v>-46.61099375130109</v>
      </c>
      <c r="H18" s="22">
        <v>-51.25937543414948</v>
      </c>
    </row>
    <row r="19" spans="1:8" ht="36" customHeight="1">
      <c r="A19" s="19" t="s">
        <v>19</v>
      </c>
      <c r="B19" s="20" t="s">
        <v>20</v>
      </c>
      <c r="C19" s="21">
        <v>533530.2860000001</v>
      </c>
      <c r="D19" s="21">
        <v>4133379.5646</v>
      </c>
      <c r="E19" s="21">
        <v>955624.2369000001</v>
      </c>
      <c r="F19" s="21">
        <v>8366931.908445002</v>
      </c>
      <c r="G19" s="22">
        <v>-44.169448053060364</v>
      </c>
      <c r="H19" s="22">
        <v>-50.598623129368924</v>
      </c>
    </row>
    <row r="20" spans="1:8" ht="36" customHeight="1">
      <c r="A20" s="19" t="s">
        <v>12</v>
      </c>
      <c r="B20" s="20" t="s">
        <v>20</v>
      </c>
      <c r="C20" s="21">
        <v>530220.6033000001</v>
      </c>
      <c r="D20" s="21">
        <v>4102918.5232</v>
      </c>
      <c r="E20" s="21">
        <v>948006.5480000002</v>
      </c>
      <c r="F20" s="21">
        <v>8290586.389945001</v>
      </c>
      <c r="G20" s="22">
        <v>-44.06994293250388</v>
      </c>
      <c r="H20" s="22">
        <v>-50.51111790866679</v>
      </c>
    </row>
    <row r="21" spans="1:8" ht="36" customHeight="1">
      <c r="A21" s="19" t="s">
        <v>18</v>
      </c>
      <c r="B21" s="20" t="s">
        <v>20</v>
      </c>
      <c r="C21" s="21">
        <v>3309.6827000000003</v>
      </c>
      <c r="D21" s="21">
        <v>30461.0414</v>
      </c>
      <c r="E21" s="21">
        <v>7617.688900000001</v>
      </c>
      <c r="F21" s="21">
        <v>76345.5185</v>
      </c>
      <c r="G21" s="22">
        <v>-56.55266651805641</v>
      </c>
      <c r="H21" s="22">
        <v>-60.101074695039244</v>
      </c>
    </row>
    <row r="22" spans="1:8" ht="36" customHeight="1">
      <c r="A22" s="23" t="s">
        <v>24</v>
      </c>
      <c r="B22" s="20" t="s">
        <v>20</v>
      </c>
      <c r="C22" s="21">
        <v>475.96950000000004</v>
      </c>
      <c r="D22" s="21">
        <v>2474.0986000000003</v>
      </c>
      <c r="E22" s="21">
        <v>844.9312</v>
      </c>
      <c r="F22" s="21">
        <v>5946.4158</v>
      </c>
      <c r="G22" s="22">
        <v>-43.667661935078264</v>
      </c>
      <c r="H22" s="22">
        <v>-58.39344769667805</v>
      </c>
    </row>
    <row r="23" spans="1:8" ht="36" customHeight="1">
      <c r="A23" s="23" t="s">
        <v>23</v>
      </c>
      <c r="B23" s="20" t="s">
        <v>20</v>
      </c>
      <c r="C23" s="21">
        <v>2833.7132</v>
      </c>
      <c r="D23" s="21">
        <v>27986.942799999997</v>
      </c>
      <c r="E23" s="21">
        <v>6772.757700000001</v>
      </c>
      <c r="F23" s="21">
        <v>70399.1027</v>
      </c>
      <c r="G23" s="22">
        <v>-58.160127299401246</v>
      </c>
      <c r="H23" s="22">
        <v>-60.24531318351591</v>
      </c>
    </row>
    <row r="24" spans="1:8" s="5" customFormat="1" ht="36" customHeight="1">
      <c r="A24" s="27" t="s">
        <v>21</v>
      </c>
      <c r="B24" s="28" t="s">
        <v>11</v>
      </c>
      <c r="C24" s="21">
        <v>17760.91</v>
      </c>
      <c r="D24" s="21">
        <v>147695.8778</v>
      </c>
      <c r="E24" s="21">
        <v>16755.0564</v>
      </c>
      <c r="F24" s="21">
        <v>142459.09790000002</v>
      </c>
      <c r="G24" s="22">
        <v>6.003283880321632</v>
      </c>
      <c r="H24" s="22">
        <v>3.675988390489408</v>
      </c>
    </row>
    <row r="25" spans="1:9" s="5" customFormat="1" ht="36" customHeight="1">
      <c r="A25" s="27" t="s">
        <v>22</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23</v>
      </c>
      <c r="B26" s="28" t="s">
        <v>11</v>
      </c>
      <c r="C26" s="21">
        <v>15311</v>
      </c>
      <c r="D26" s="21">
        <v>128768.9329</v>
      </c>
      <c r="E26" s="21">
        <v>14630.008300000001</v>
      </c>
      <c r="F26" s="21">
        <v>125148.18600000002</v>
      </c>
      <c r="G26" s="22">
        <v>4.654759491831584</v>
      </c>
      <c r="H26" s="22">
        <v>2.8931677044044193</v>
      </c>
    </row>
    <row r="27" spans="1:8" s="5" customFormat="1" ht="36" customHeight="1">
      <c r="A27" s="27" t="s">
        <v>24</v>
      </c>
      <c r="B27" s="28" t="s">
        <v>11</v>
      </c>
      <c r="C27" s="21">
        <v>2449.91</v>
      </c>
      <c r="D27" s="21">
        <v>18926.9449</v>
      </c>
      <c r="E27" s="21">
        <v>2125.0481000000004</v>
      </c>
      <c r="F27" s="21">
        <v>17310.911900000003</v>
      </c>
      <c r="G27" s="22">
        <v>15.287272791613475</v>
      </c>
      <c r="H27" s="22">
        <v>9.335342986755052</v>
      </c>
    </row>
    <row r="28" spans="1:8" s="5" customFormat="1" ht="36" customHeight="1">
      <c r="A28" s="27" t="s">
        <v>25</v>
      </c>
      <c r="B28" s="28" t="s">
        <v>26</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5.75">
      <c r="A6" s="1" t="s">
        <v>31</v>
      </c>
      <c r="B6">
        <f>B7+B8</f>
        <v>5513</v>
      </c>
      <c r="D6" s="3">
        <f>D7+D8</f>
        <v>5241.540404040404</v>
      </c>
      <c r="E6" s="3">
        <f>E7+E8</f>
        <v>582</v>
      </c>
      <c r="G6" s="3">
        <f>G7+G8</f>
        <v>547.544479590098</v>
      </c>
    </row>
    <row r="7" spans="1:7" ht="15.75">
      <c r="A7" s="1" t="s">
        <v>23</v>
      </c>
      <c r="B7">
        <v>5182</v>
      </c>
      <c r="C7">
        <v>105.6</v>
      </c>
      <c r="D7" s="3">
        <f>B7/C7%</f>
        <v>4907.196969696969</v>
      </c>
      <c r="E7">
        <v>520</v>
      </c>
      <c r="F7">
        <v>104.1</v>
      </c>
      <c r="G7">
        <f>E7/F7%</f>
        <v>499.51969260326615</v>
      </c>
    </row>
    <row r="8" spans="1:7" ht="15.75">
      <c r="A8" s="1" t="s">
        <v>24</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5.75">
      <c r="B1" s="1" t="s">
        <v>32</v>
      </c>
      <c r="C1" s="1" t="s">
        <v>33</v>
      </c>
      <c r="D1" s="1" t="s">
        <v>34</v>
      </c>
      <c r="E1" s="1" t="s">
        <v>35</v>
      </c>
    </row>
    <row r="2" spans="1:10" ht="15.75">
      <c r="A2" s="1" t="s">
        <v>23</v>
      </c>
      <c r="B2" s="2">
        <v>50175759</v>
      </c>
      <c r="C2" s="2">
        <v>169194723601</v>
      </c>
      <c r="D2" s="2">
        <v>449564</v>
      </c>
      <c r="E2" s="2">
        <v>13177220</v>
      </c>
      <c r="G2" s="2">
        <v>137387843</v>
      </c>
      <c r="H2" s="2">
        <v>527458274586</v>
      </c>
      <c r="I2" s="2">
        <v>2936347</v>
      </c>
      <c r="J2" s="2">
        <v>112084167</v>
      </c>
    </row>
    <row r="3" spans="1:10" ht="15.7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5.75">
      <c r="A4" s="1"/>
      <c r="B4" s="2"/>
      <c r="C4" s="2"/>
      <c r="D4" s="2"/>
      <c r="E4" s="2"/>
      <c r="G4" s="2">
        <f>G3+B3</f>
        <v>18756.3602</v>
      </c>
      <c r="H4" s="2">
        <f>H3+C3</f>
        <v>69665299.8187</v>
      </c>
      <c r="I4" s="2">
        <f>I3+D3</f>
        <v>338.5911</v>
      </c>
      <c r="J4" s="2">
        <f>J3+E3</f>
        <v>12526.1387</v>
      </c>
    </row>
    <row r="5" spans="1:10" ht="15.75">
      <c r="A5" s="1" t="s">
        <v>24</v>
      </c>
      <c r="B5">
        <v>3016.2767000000003</v>
      </c>
      <c r="C5">
        <v>421488.9661</v>
      </c>
      <c r="D5">
        <v>2.2843</v>
      </c>
      <c r="E5">
        <v>59.0785</v>
      </c>
      <c r="G5">
        <v>10187.3887</v>
      </c>
      <c r="H5">
        <v>1427419.4246999999</v>
      </c>
      <c r="I5">
        <v>20.367800000000003</v>
      </c>
      <c r="J5">
        <v>746.0032</v>
      </c>
    </row>
    <row r="7" spans="2:10" ht="15.7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藝</cp:lastModifiedBy>
  <cp:lastPrinted>2018-01-31T05:33:53Z</cp:lastPrinted>
  <dcterms:created xsi:type="dcterms:W3CDTF">2006-01-20T23:40:39Z</dcterms:created>
  <dcterms:modified xsi:type="dcterms:W3CDTF">2021-12-28T06:40:18Z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I">
    <vt:lpwstr>8A0B46A36FD0449DBC2F68B05E5CBD55</vt:lpwstr>
  </property>
</Properties>
</file>