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2676" windowWidth="25417" windowHeight="10216"/>
  </bookViews>
  <sheets>
    <sheet name="全部页" sheetId="1" r:id="rId1"/>
  </sheets>
  <definedNames>
    <definedName name="_xlnm.Print_Titles" localSheetId="0">全部页!$3:$4</definedName>
  </definedNames>
  <calcPr calcId="144525"/>
  <oleSize ref="A1:K60"/>
</workbook>
</file>

<file path=xl/sharedStrings.xml><?xml version="1.0" encoding="utf-8"?>
<sst xmlns="http://schemas.openxmlformats.org/spreadsheetml/2006/main" count="95" uniqueCount="93">
  <si>
    <t>项</t>
  </si>
  <si>
    <t>目</t>
  </si>
  <si>
    <t>节</t>
  </si>
  <si>
    <t>工程或费用名称</t>
  </si>
  <si>
    <t>方案设计</t>
  </si>
  <si>
    <t>增（＋）减（－）（万元）</t>
  </si>
  <si>
    <t>概算（万元）</t>
  </si>
  <si>
    <t>第一部分 建筑安装工程费</t>
  </si>
  <si>
    <t>101</t>
  </si>
  <si>
    <t>临时工程</t>
  </si>
  <si>
    <t>GD10104</t>
  </si>
  <si>
    <t>其他临时工程</t>
  </si>
  <si>
    <t>GD1010403</t>
  </si>
  <si>
    <t>临时安全设施</t>
  </si>
  <si>
    <t>102</t>
  </si>
  <si>
    <t>路基工程</t>
  </si>
  <si>
    <t>GD10207</t>
  </si>
  <si>
    <t>路基防护与加固工程</t>
  </si>
  <si>
    <t>GD1020701</t>
  </si>
  <si>
    <t>一般边坡防护与加固</t>
  </si>
  <si>
    <t>GD10201</t>
  </si>
  <si>
    <t>场地清理</t>
  </si>
  <si>
    <t>LJ0103</t>
  </si>
  <si>
    <t>拆除旧建筑物、构筑物</t>
  </si>
  <si>
    <t>GD10203</t>
  </si>
  <si>
    <t>路基填方</t>
  </si>
  <si>
    <t>LJ0305</t>
  </si>
  <si>
    <t>回填碎石土</t>
  </si>
  <si>
    <t>LJ0306</t>
  </si>
  <si>
    <t>回填碎石</t>
  </si>
  <si>
    <t>LJ0309</t>
  </si>
  <si>
    <t>换填片石</t>
  </si>
  <si>
    <t>LJ0302</t>
  </si>
  <si>
    <t>借土方填筑</t>
  </si>
  <si>
    <t>103</t>
  </si>
  <si>
    <t>路面工程</t>
  </si>
  <si>
    <t>GD10302</t>
  </si>
  <si>
    <t>水泥混凝土路面</t>
  </si>
  <si>
    <t>GDLM03</t>
  </si>
  <si>
    <t>路面基层</t>
  </si>
  <si>
    <t>GD10304</t>
  </si>
  <si>
    <t>路槽、路肩及中央分隔带</t>
  </si>
  <si>
    <t>GDLM0602</t>
  </si>
  <si>
    <t>路肩</t>
  </si>
  <si>
    <t>GD10309</t>
  </si>
  <si>
    <t>平整路床</t>
  </si>
  <si>
    <t>GD1030901</t>
  </si>
  <si>
    <t>107</t>
  </si>
  <si>
    <t>交通工程及沿线设施</t>
  </si>
  <si>
    <t>10701</t>
  </si>
  <si>
    <t>交通安全设施</t>
  </si>
  <si>
    <t>GD1070101</t>
  </si>
  <si>
    <t>主线安全设施</t>
  </si>
  <si>
    <t>10706</t>
  </si>
  <si>
    <t>供电及照明系统</t>
  </si>
  <si>
    <t>1070602</t>
  </si>
  <si>
    <t>照明系统设备与安装</t>
  </si>
  <si>
    <t>110</t>
  </si>
  <si>
    <t>专项费用</t>
  </si>
  <si>
    <t>11001</t>
  </si>
  <si>
    <t>施工场地建设费</t>
  </si>
  <si>
    <t>11002</t>
  </si>
  <si>
    <t>安全生产费</t>
  </si>
  <si>
    <t>第二部分 土地使用及拆迁补偿费</t>
  </si>
  <si>
    <t>第三部分 工程建设其他费</t>
  </si>
  <si>
    <t>301</t>
  </si>
  <si>
    <t>建设项目管理费</t>
  </si>
  <si>
    <t>30103</t>
  </si>
  <si>
    <t>工程监理费</t>
  </si>
  <si>
    <t>30104</t>
  </si>
  <si>
    <t>设计文件审查费</t>
  </si>
  <si>
    <t>30105</t>
  </si>
  <si>
    <t>竣（交）工验收试验检测费</t>
  </si>
  <si>
    <t>303</t>
  </si>
  <si>
    <t>建设项目前期工作费</t>
  </si>
  <si>
    <t>GD30302</t>
  </si>
  <si>
    <t>测量费</t>
  </si>
  <si>
    <t>GD30303</t>
  </si>
  <si>
    <t>设计费</t>
  </si>
  <si>
    <t>GD30304</t>
  </si>
  <si>
    <t>勘察费</t>
  </si>
  <si>
    <t>GD30305</t>
  </si>
  <si>
    <t>施工图预算编制费</t>
  </si>
  <si>
    <t>308</t>
  </si>
  <si>
    <t>工程保险费</t>
  </si>
  <si>
    <t>第四部分 预备费</t>
  </si>
  <si>
    <t>401</t>
  </si>
  <si>
    <t>基本预备费</t>
  </si>
  <si>
    <t>第一至四部分合计</t>
  </si>
  <si>
    <t>公路基本造价</t>
  </si>
  <si>
    <t>附件</t>
    <phoneticPr fontId="5" type="noConversion"/>
  </si>
  <si>
    <t>清远市清城区省道S354线K4+120-K4+580段重点水毁修复工程方案设计概算审查表</t>
    <phoneticPr fontId="5" type="noConversion"/>
  </si>
  <si>
    <t>审查意见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</si>
</sst>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1" x14ac:knownFonts="1">
    <font>
      <sz val="12"/>
      <color rgb="FF000000"/>
      <name val="宋体"/>
      <charset val="134"/>
    </font>
    <font>
      <sz val="10"/>
      <color rgb="FF000000"/>
      <name val="宋体"/>
      <family val="3"/>
      <charset val="134"/>
      <scheme val="minor"/>
    </font>
    <font>
      <sz val="10"/>
      <color rgb="FF000000"/>
      <name val="Arial"/>
      <family val="2"/>
    </font>
    <font>
      <b/>
      <sz val="16"/>
      <color theme="1"/>
      <name val="方正小标宋简体"/>
      <family val="4"/>
      <charset val="134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2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12"/>
      <name val="仿宋_GB2312"/>
      <family val="3"/>
      <charset val="134"/>
    </font>
    <font>
      <sz val="16"/>
      <color rgb="FF000000"/>
      <name val="黑体"/>
      <family val="3"/>
      <charset val="134"/>
    </font>
    <font>
      <sz val="16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3" fillId="0" borderId="0" xfId="0" applyFont="1">
      <alignment vertical="center"/>
    </xf>
    <xf numFmtId="176" fontId="1" fillId="0" borderId="0" xfId="0" applyNumberFormat="1" applyFont="1" applyFill="1" applyAlignment="1">
      <alignment vertical="top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shrinkToFit="1"/>
    </xf>
    <xf numFmtId="0" fontId="7" fillId="0" borderId="5" xfId="1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/>
    </xf>
    <xf numFmtId="176" fontId="8" fillId="0" borderId="5" xfId="0" applyNumberFormat="1" applyFont="1" applyBorder="1" applyAlignment="1">
      <alignment horizontal="center" vertical="center"/>
    </xf>
    <xf numFmtId="176" fontId="8" fillId="0" borderId="6" xfId="0" applyNumberFormat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 shrinkToFit="1"/>
    </xf>
    <xf numFmtId="0" fontId="7" fillId="0" borderId="8" xfId="1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/>
    </xf>
    <xf numFmtId="176" fontId="8" fillId="0" borderId="8" xfId="0" applyNumberFormat="1" applyFont="1" applyBorder="1" applyAlignment="1">
      <alignment horizontal="center" vertical="center"/>
    </xf>
    <xf numFmtId="176" fontId="8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tabSelected="1" topLeftCell="A19" zoomScale="113" zoomScaleNormal="113" zoomScaleSheetLayoutView="130" workbookViewId="0">
      <selection activeCell="E38" sqref="E38"/>
    </sheetView>
  </sheetViews>
  <sheetFormatPr defaultColWidth="10" defaultRowHeight="12.75" customHeight="1" x14ac:dyDescent="0.25"/>
  <cols>
    <col min="1" max="1" width="6.88671875" style="2" customWidth="1"/>
    <col min="2" max="2" width="11.33203125" style="2" customWidth="1"/>
    <col min="3" max="3" width="13.44140625" style="2" customWidth="1"/>
    <col min="4" max="4" width="35.5546875" style="3" customWidth="1"/>
    <col min="5" max="7" width="16.6640625" style="4" customWidth="1"/>
    <col min="8" max="8" width="10" style="2" customWidth="1"/>
    <col min="9" max="16384" width="10" style="2"/>
  </cols>
  <sheetData>
    <row r="1" spans="1:11" ht="30.1" customHeight="1" x14ac:dyDescent="0.25">
      <c r="A1" s="28" t="s">
        <v>90</v>
      </c>
    </row>
    <row r="2" spans="1:11" s="19" customFormat="1" ht="35.15" customHeight="1" x14ac:dyDescent="0.25">
      <c r="A2" s="29" t="s">
        <v>91</v>
      </c>
      <c r="B2" s="29"/>
      <c r="C2" s="29"/>
      <c r="D2" s="29"/>
      <c r="E2" s="29"/>
      <c r="F2" s="29"/>
      <c r="G2" s="29"/>
      <c r="H2" s="5"/>
      <c r="I2" s="5"/>
      <c r="J2" s="5"/>
      <c r="K2" s="5"/>
    </row>
    <row r="3" spans="1:11" customFormat="1" ht="25" customHeight="1" x14ac:dyDescent="0.25">
      <c r="A3" s="22" t="s">
        <v>0</v>
      </c>
      <c r="B3" s="24" t="s">
        <v>1</v>
      </c>
      <c r="C3" s="24" t="s">
        <v>2</v>
      </c>
      <c r="D3" s="24" t="s">
        <v>3</v>
      </c>
      <c r="E3" s="7" t="s">
        <v>4</v>
      </c>
      <c r="F3" s="7" t="s">
        <v>92</v>
      </c>
      <c r="G3" s="26" t="s">
        <v>5</v>
      </c>
    </row>
    <row r="4" spans="1:11" customFormat="1" ht="25" customHeight="1" x14ac:dyDescent="0.25">
      <c r="A4" s="23"/>
      <c r="B4" s="25"/>
      <c r="C4" s="25"/>
      <c r="D4" s="25"/>
      <c r="E4" s="8" t="s">
        <v>6</v>
      </c>
      <c r="F4" s="8" t="s">
        <v>6</v>
      </c>
      <c r="G4" s="27"/>
    </row>
    <row r="5" spans="1:11" s="1" customFormat="1" ht="20.05" customHeight="1" x14ac:dyDescent="0.25">
      <c r="A5" s="9"/>
      <c r="B5" s="10"/>
      <c r="C5" s="10"/>
      <c r="D5" s="8" t="s">
        <v>7</v>
      </c>
      <c r="E5" s="20">
        <v>799.02369999999996</v>
      </c>
      <c r="F5" s="20">
        <f>E5+G5</f>
        <v>577.6037</v>
      </c>
      <c r="G5" s="21">
        <f>-221.42</f>
        <v>-221.42</v>
      </c>
      <c r="J5" s="6"/>
    </row>
    <row r="6" spans="1:11" s="1" customFormat="1" ht="20.05" customHeight="1" x14ac:dyDescent="0.25">
      <c r="A6" s="9" t="s">
        <v>8</v>
      </c>
      <c r="B6" s="10"/>
      <c r="C6" s="10"/>
      <c r="D6" s="11" t="s">
        <v>9</v>
      </c>
      <c r="E6" s="12">
        <v>17.052299999999999</v>
      </c>
      <c r="F6" s="12">
        <v>0.95199999999999996</v>
      </c>
      <c r="G6" s="13">
        <f t="shared" ref="G6:G49" si="0">F6-E6</f>
        <v>-16.100299999999997</v>
      </c>
      <c r="J6" s="6"/>
    </row>
    <row r="7" spans="1:11" s="1" customFormat="1" ht="20.05" customHeight="1" x14ac:dyDescent="0.25">
      <c r="A7" s="9"/>
      <c r="B7" s="10" t="s">
        <v>10</v>
      </c>
      <c r="C7" s="10"/>
      <c r="D7" s="11" t="s">
        <v>11</v>
      </c>
      <c r="E7" s="12">
        <v>17.052299999999999</v>
      </c>
      <c r="F7" s="12">
        <v>0.95199999999999996</v>
      </c>
      <c r="G7" s="13">
        <f t="shared" si="0"/>
        <v>-16.100299999999997</v>
      </c>
      <c r="J7" s="6"/>
    </row>
    <row r="8" spans="1:11" s="1" customFormat="1" ht="20.05" customHeight="1" x14ac:dyDescent="0.25">
      <c r="A8" s="9"/>
      <c r="B8" s="10"/>
      <c r="C8" s="10" t="s">
        <v>12</v>
      </c>
      <c r="D8" s="11" t="s">
        <v>13</v>
      </c>
      <c r="E8" s="12">
        <v>17.052299999999999</v>
      </c>
      <c r="F8" s="12">
        <v>0.95199999999999996</v>
      </c>
      <c r="G8" s="13">
        <f t="shared" si="0"/>
        <v>-16.100299999999997</v>
      </c>
      <c r="J8" s="6"/>
    </row>
    <row r="9" spans="1:11" s="1" customFormat="1" ht="20.05" customHeight="1" x14ac:dyDescent="0.25">
      <c r="A9" s="9" t="s">
        <v>14</v>
      </c>
      <c r="B9" s="10"/>
      <c r="C9" s="10"/>
      <c r="D9" s="11" t="s">
        <v>15</v>
      </c>
      <c r="E9" s="12">
        <v>693.86670000000004</v>
      </c>
      <c r="F9" s="12">
        <v>503.54629999999997</v>
      </c>
      <c r="G9" s="13">
        <f t="shared" si="0"/>
        <v>-190.32040000000006</v>
      </c>
      <c r="J9" s="6"/>
    </row>
    <row r="10" spans="1:11" s="1" customFormat="1" ht="20.05" customHeight="1" x14ac:dyDescent="0.25">
      <c r="A10" s="9"/>
      <c r="B10" s="10" t="s">
        <v>16</v>
      </c>
      <c r="C10" s="10"/>
      <c r="D10" s="11" t="s">
        <v>17</v>
      </c>
      <c r="E10" s="12">
        <v>497.642</v>
      </c>
      <c r="F10" s="12">
        <v>330.16860000000003</v>
      </c>
      <c r="G10" s="13">
        <f t="shared" si="0"/>
        <v>-167.47339999999997</v>
      </c>
      <c r="H10" s="6"/>
      <c r="J10" s="6"/>
    </row>
    <row r="11" spans="1:11" s="1" customFormat="1" ht="20.05" customHeight="1" x14ac:dyDescent="0.25">
      <c r="A11" s="9"/>
      <c r="B11" s="10"/>
      <c r="C11" s="10" t="s">
        <v>18</v>
      </c>
      <c r="D11" s="11" t="s">
        <v>19</v>
      </c>
      <c r="E11" s="12">
        <v>497.642</v>
      </c>
      <c r="F11" s="12">
        <v>330.16860000000003</v>
      </c>
      <c r="G11" s="13">
        <f t="shared" si="0"/>
        <v>-167.47339999999997</v>
      </c>
      <c r="H11" s="6"/>
      <c r="J11" s="6"/>
    </row>
    <row r="12" spans="1:11" s="1" customFormat="1" ht="20.05" customHeight="1" x14ac:dyDescent="0.25">
      <c r="A12" s="9"/>
      <c r="B12" s="10" t="s">
        <v>20</v>
      </c>
      <c r="C12" s="10"/>
      <c r="D12" s="11" t="s">
        <v>21</v>
      </c>
      <c r="E12" s="12">
        <v>32.352699999999999</v>
      </c>
      <c r="F12" s="12">
        <v>24.4511</v>
      </c>
      <c r="G12" s="13">
        <f t="shared" si="0"/>
        <v>-7.9015999999999984</v>
      </c>
      <c r="H12" s="6"/>
      <c r="J12" s="6"/>
    </row>
    <row r="13" spans="1:11" s="1" customFormat="1" ht="20.05" customHeight="1" x14ac:dyDescent="0.25">
      <c r="A13" s="9"/>
      <c r="B13" s="10"/>
      <c r="C13" s="10" t="s">
        <v>22</v>
      </c>
      <c r="D13" s="11" t="s">
        <v>23</v>
      </c>
      <c r="E13" s="12">
        <v>32.352699999999999</v>
      </c>
      <c r="F13" s="12">
        <v>24.4511</v>
      </c>
      <c r="G13" s="13">
        <f t="shared" si="0"/>
        <v>-7.9015999999999984</v>
      </c>
      <c r="J13" s="6"/>
    </row>
    <row r="14" spans="1:11" s="1" customFormat="1" ht="20.05" customHeight="1" x14ac:dyDescent="0.25">
      <c r="A14" s="9"/>
      <c r="B14" s="10" t="s">
        <v>24</v>
      </c>
      <c r="C14" s="10"/>
      <c r="D14" s="11" t="s">
        <v>25</v>
      </c>
      <c r="E14" s="12">
        <v>163.87200000000001</v>
      </c>
      <c r="F14" s="12">
        <v>148.92660000000001</v>
      </c>
      <c r="G14" s="13">
        <f t="shared" si="0"/>
        <v>-14.945400000000006</v>
      </c>
      <c r="J14" s="6"/>
    </row>
    <row r="15" spans="1:11" s="1" customFormat="1" ht="20.05" customHeight="1" x14ac:dyDescent="0.25">
      <c r="A15" s="9"/>
      <c r="B15" s="10"/>
      <c r="C15" s="10" t="s">
        <v>26</v>
      </c>
      <c r="D15" s="11" t="s">
        <v>27</v>
      </c>
      <c r="E15" s="12">
        <v>60.393999999999998</v>
      </c>
      <c r="F15" s="12">
        <v>49.4208</v>
      </c>
      <c r="G15" s="13">
        <f t="shared" si="0"/>
        <v>-10.973199999999999</v>
      </c>
      <c r="J15" s="6"/>
    </row>
    <row r="16" spans="1:11" s="1" customFormat="1" ht="20.05" customHeight="1" x14ac:dyDescent="0.25">
      <c r="A16" s="9"/>
      <c r="B16" s="10"/>
      <c r="C16" s="10" t="s">
        <v>28</v>
      </c>
      <c r="D16" s="11" t="s">
        <v>29</v>
      </c>
      <c r="E16" s="12">
        <v>33.0229</v>
      </c>
      <c r="F16" s="12">
        <v>33.050199999999997</v>
      </c>
      <c r="G16" s="13">
        <f t="shared" si="0"/>
        <v>2.7299999999996771E-2</v>
      </c>
      <c r="H16" s="6"/>
      <c r="J16" s="6"/>
    </row>
    <row r="17" spans="1:10" s="1" customFormat="1" ht="20.05" customHeight="1" x14ac:dyDescent="0.25">
      <c r="A17" s="9"/>
      <c r="B17" s="10"/>
      <c r="C17" s="10" t="s">
        <v>30</v>
      </c>
      <c r="D17" s="11" t="s">
        <v>31</v>
      </c>
      <c r="E17" s="12">
        <v>54.131100000000004</v>
      </c>
      <c r="F17" s="12">
        <v>53.837899999999998</v>
      </c>
      <c r="G17" s="13">
        <f t="shared" si="0"/>
        <v>-0.2932000000000059</v>
      </c>
      <c r="H17" s="6"/>
      <c r="J17" s="6"/>
    </row>
    <row r="18" spans="1:10" s="1" customFormat="1" ht="20.05" customHeight="1" x14ac:dyDescent="0.25">
      <c r="A18" s="9"/>
      <c r="B18" s="10"/>
      <c r="C18" s="10" t="s">
        <v>32</v>
      </c>
      <c r="D18" s="11" t="s">
        <v>33</v>
      </c>
      <c r="E18" s="12">
        <v>16.324000000000002</v>
      </c>
      <c r="F18" s="12">
        <v>12.617699999999999</v>
      </c>
      <c r="G18" s="13">
        <f t="shared" si="0"/>
        <v>-3.7063000000000024</v>
      </c>
      <c r="H18" s="6"/>
      <c r="J18" s="6"/>
    </row>
    <row r="19" spans="1:10" s="1" customFormat="1" ht="20.05" customHeight="1" x14ac:dyDescent="0.25">
      <c r="A19" s="9" t="s">
        <v>34</v>
      </c>
      <c r="B19" s="10"/>
      <c r="C19" s="10"/>
      <c r="D19" s="11" t="s">
        <v>35</v>
      </c>
      <c r="E19" s="12">
        <v>12.6</v>
      </c>
      <c r="F19" s="12">
        <v>13.2677</v>
      </c>
      <c r="G19" s="13">
        <f t="shared" si="0"/>
        <v>0.66769999999999996</v>
      </c>
      <c r="J19" s="6"/>
    </row>
    <row r="20" spans="1:10" s="1" customFormat="1" ht="20.05" customHeight="1" x14ac:dyDescent="0.25">
      <c r="A20" s="9"/>
      <c r="B20" s="10" t="s">
        <v>36</v>
      </c>
      <c r="C20" s="10"/>
      <c r="D20" s="11" t="s">
        <v>37</v>
      </c>
      <c r="E20" s="12">
        <v>7.4409999999999998</v>
      </c>
      <c r="F20" s="12">
        <v>8.0726999999999993</v>
      </c>
      <c r="G20" s="13">
        <f t="shared" si="0"/>
        <v>0.63169999999999948</v>
      </c>
      <c r="J20" s="6"/>
    </row>
    <row r="21" spans="1:10" s="1" customFormat="1" ht="20.05" customHeight="1" x14ac:dyDescent="0.25">
      <c r="A21" s="9"/>
      <c r="B21" s="10"/>
      <c r="C21" s="10" t="s">
        <v>38</v>
      </c>
      <c r="D21" s="11" t="s">
        <v>39</v>
      </c>
      <c r="E21" s="12">
        <v>7.4409999999999998</v>
      </c>
      <c r="F21" s="12">
        <v>8.0726999999999993</v>
      </c>
      <c r="G21" s="13">
        <f t="shared" si="0"/>
        <v>0.63169999999999948</v>
      </c>
      <c r="J21" s="6"/>
    </row>
    <row r="22" spans="1:10" s="1" customFormat="1" ht="20.05" customHeight="1" x14ac:dyDescent="0.25">
      <c r="A22" s="9"/>
      <c r="B22" s="10" t="s">
        <v>40</v>
      </c>
      <c r="C22" s="10"/>
      <c r="D22" s="11" t="s">
        <v>41</v>
      </c>
      <c r="E22" s="12">
        <v>4.9732000000000003</v>
      </c>
      <c r="F22" s="12">
        <v>5.0045000000000002</v>
      </c>
      <c r="G22" s="13">
        <f t="shared" si="0"/>
        <v>3.1299999999999883E-2</v>
      </c>
      <c r="J22" s="6"/>
    </row>
    <row r="23" spans="1:10" s="1" customFormat="1" ht="20.05" customHeight="1" x14ac:dyDescent="0.25">
      <c r="A23" s="9"/>
      <c r="B23" s="10"/>
      <c r="C23" s="10" t="s">
        <v>42</v>
      </c>
      <c r="D23" s="11" t="s">
        <v>43</v>
      </c>
      <c r="E23" s="12">
        <v>4.9732000000000003</v>
      </c>
      <c r="F23" s="12">
        <v>5.0045000000000002</v>
      </c>
      <c r="G23" s="13">
        <f t="shared" si="0"/>
        <v>3.1299999999999883E-2</v>
      </c>
      <c r="J23" s="6"/>
    </row>
    <row r="24" spans="1:10" s="1" customFormat="1" ht="20.05" customHeight="1" x14ac:dyDescent="0.25">
      <c r="A24" s="9"/>
      <c r="B24" s="10" t="s">
        <v>44</v>
      </c>
      <c r="C24" s="10"/>
      <c r="D24" s="11" t="s">
        <v>45</v>
      </c>
      <c r="E24" s="12">
        <v>0.18579999999999999</v>
      </c>
      <c r="F24" s="12">
        <v>0.1905</v>
      </c>
      <c r="G24" s="13">
        <f t="shared" si="0"/>
        <v>4.7000000000000097E-3</v>
      </c>
      <c r="J24" s="6"/>
    </row>
    <row r="25" spans="1:10" s="1" customFormat="1" ht="20.05" customHeight="1" x14ac:dyDescent="0.25">
      <c r="A25" s="9"/>
      <c r="B25" s="10"/>
      <c r="C25" s="10" t="s">
        <v>46</v>
      </c>
      <c r="D25" s="11" t="s">
        <v>45</v>
      </c>
      <c r="E25" s="12">
        <v>0.18579999999999999</v>
      </c>
      <c r="F25" s="12">
        <v>0.1905</v>
      </c>
      <c r="G25" s="13">
        <f t="shared" si="0"/>
        <v>4.7000000000000097E-3</v>
      </c>
      <c r="J25" s="6"/>
    </row>
    <row r="26" spans="1:10" s="1" customFormat="1" ht="20.05" customHeight="1" x14ac:dyDescent="0.25">
      <c r="A26" s="9" t="s">
        <v>47</v>
      </c>
      <c r="B26" s="10"/>
      <c r="C26" s="10"/>
      <c r="D26" s="11" t="s">
        <v>48</v>
      </c>
      <c r="E26" s="12">
        <v>33.143099999999997</v>
      </c>
      <c r="F26" s="12">
        <v>29.115100000000002</v>
      </c>
      <c r="G26" s="13">
        <f t="shared" si="0"/>
        <v>-4.0279999999999951</v>
      </c>
      <c r="J26" s="6"/>
    </row>
    <row r="27" spans="1:10" s="1" customFormat="1" ht="20.05" customHeight="1" x14ac:dyDescent="0.25">
      <c r="A27" s="9"/>
      <c r="B27" s="10" t="s">
        <v>49</v>
      </c>
      <c r="C27" s="10"/>
      <c r="D27" s="11" t="s">
        <v>50</v>
      </c>
      <c r="E27" s="12">
        <v>12.7095</v>
      </c>
      <c r="F27" s="12">
        <v>12.7111</v>
      </c>
      <c r="G27" s="13">
        <f t="shared" si="0"/>
        <v>1.5999999999998238E-3</v>
      </c>
      <c r="J27" s="6"/>
    </row>
    <row r="28" spans="1:10" s="1" customFormat="1" ht="20.05" customHeight="1" x14ac:dyDescent="0.25">
      <c r="A28" s="9"/>
      <c r="B28" s="10"/>
      <c r="C28" s="10" t="s">
        <v>51</v>
      </c>
      <c r="D28" s="11" t="s">
        <v>52</v>
      </c>
      <c r="E28" s="12">
        <v>12.7095</v>
      </c>
      <c r="F28" s="12">
        <v>12.7111</v>
      </c>
      <c r="G28" s="13">
        <f t="shared" si="0"/>
        <v>1.5999999999998238E-3</v>
      </c>
      <c r="J28" s="6"/>
    </row>
    <row r="29" spans="1:10" s="1" customFormat="1" ht="20.05" customHeight="1" x14ac:dyDescent="0.25">
      <c r="A29" s="9"/>
      <c r="B29" s="10" t="s">
        <v>53</v>
      </c>
      <c r="C29" s="10"/>
      <c r="D29" s="11" t="s">
        <v>54</v>
      </c>
      <c r="E29" s="12">
        <v>20.433599999999998</v>
      </c>
      <c r="F29" s="12">
        <v>16.404</v>
      </c>
      <c r="G29" s="13">
        <f t="shared" si="0"/>
        <v>-4.0295999999999985</v>
      </c>
      <c r="J29" s="6"/>
    </row>
    <row r="30" spans="1:10" s="1" customFormat="1" ht="20.05" customHeight="1" x14ac:dyDescent="0.25">
      <c r="A30" s="9"/>
      <c r="B30" s="10"/>
      <c r="C30" s="10" t="s">
        <v>55</v>
      </c>
      <c r="D30" s="11" t="s">
        <v>56</v>
      </c>
      <c r="E30" s="12">
        <v>20.433599999999998</v>
      </c>
      <c r="F30" s="12">
        <v>16.404</v>
      </c>
      <c r="G30" s="13">
        <f t="shared" si="0"/>
        <v>-4.0295999999999985</v>
      </c>
      <c r="J30" s="6"/>
    </row>
    <row r="31" spans="1:10" s="1" customFormat="1" ht="20.05" customHeight="1" x14ac:dyDescent="0.25">
      <c r="A31" s="9" t="s">
        <v>57</v>
      </c>
      <c r="B31" s="10"/>
      <c r="C31" s="10"/>
      <c r="D31" s="11" t="s">
        <v>58</v>
      </c>
      <c r="E31" s="12">
        <v>42.361600000000003</v>
      </c>
      <c r="F31" s="12">
        <v>30.725000000000001</v>
      </c>
      <c r="G31" s="13">
        <f t="shared" si="0"/>
        <v>-11.636600000000001</v>
      </c>
      <c r="J31" s="6"/>
    </row>
    <row r="32" spans="1:10" s="1" customFormat="1" ht="20.05" customHeight="1" x14ac:dyDescent="0.25">
      <c r="A32" s="9"/>
      <c r="B32" s="10" t="s">
        <v>59</v>
      </c>
      <c r="C32" s="10"/>
      <c r="D32" s="11" t="s">
        <v>60</v>
      </c>
      <c r="E32" s="12">
        <v>30.5534</v>
      </c>
      <c r="F32" s="12">
        <v>22.1889</v>
      </c>
      <c r="G32" s="13">
        <f t="shared" si="0"/>
        <v>-8.3644999999999996</v>
      </c>
      <c r="J32" s="6"/>
    </row>
    <row r="33" spans="1:10" s="1" customFormat="1" ht="20.05" customHeight="1" x14ac:dyDescent="0.25">
      <c r="A33" s="9"/>
      <c r="B33" s="10" t="s">
        <v>61</v>
      </c>
      <c r="C33" s="10"/>
      <c r="D33" s="11" t="s">
        <v>62</v>
      </c>
      <c r="E33" s="12">
        <v>11.808199999999999</v>
      </c>
      <c r="F33" s="12">
        <v>8.5360999999999994</v>
      </c>
      <c r="G33" s="13">
        <f t="shared" si="0"/>
        <v>-3.2721</v>
      </c>
      <c r="J33" s="6"/>
    </row>
    <row r="34" spans="1:10" s="1" customFormat="1" ht="20.05" customHeight="1" x14ac:dyDescent="0.25">
      <c r="A34" s="9"/>
      <c r="B34" s="10"/>
      <c r="C34" s="10"/>
      <c r="D34" s="8" t="s">
        <v>63</v>
      </c>
      <c r="E34" s="12">
        <v>0</v>
      </c>
      <c r="F34" s="12">
        <v>0</v>
      </c>
      <c r="G34" s="13">
        <f t="shared" si="0"/>
        <v>0</v>
      </c>
      <c r="J34" s="6"/>
    </row>
    <row r="35" spans="1:10" s="1" customFormat="1" ht="20.05" customHeight="1" x14ac:dyDescent="0.25">
      <c r="A35" s="9"/>
      <c r="B35" s="10"/>
      <c r="C35" s="10"/>
      <c r="D35" s="8" t="s">
        <v>64</v>
      </c>
      <c r="E35" s="12">
        <v>56.880499999999998</v>
      </c>
      <c r="F35" s="12">
        <v>43.516800000000003</v>
      </c>
      <c r="G35" s="13">
        <f t="shared" si="0"/>
        <v>-13.363699999999994</v>
      </c>
      <c r="J35" s="6"/>
    </row>
    <row r="36" spans="1:10" s="1" customFormat="1" ht="20.05" customHeight="1" x14ac:dyDescent="0.25">
      <c r="A36" s="9" t="s">
        <v>65</v>
      </c>
      <c r="B36" s="10"/>
      <c r="C36" s="10"/>
      <c r="D36" s="11" t="s">
        <v>66</v>
      </c>
      <c r="E36" s="12">
        <v>18.8977</v>
      </c>
      <c r="F36" s="12">
        <v>14.264799999999999</v>
      </c>
      <c r="G36" s="13">
        <f t="shared" si="0"/>
        <v>-4.6329000000000011</v>
      </c>
      <c r="J36" s="6"/>
    </row>
    <row r="37" spans="1:10" s="1" customFormat="1" ht="20.05" customHeight="1" x14ac:dyDescent="0.25">
      <c r="A37" s="9"/>
      <c r="B37" s="10" t="s">
        <v>67</v>
      </c>
      <c r="C37" s="10"/>
      <c r="D37" s="11" t="s">
        <v>68</v>
      </c>
      <c r="E37" s="12">
        <v>18.209700000000002</v>
      </c>
      <c r="F37" s="12">
        <v>13.392099999999999</v>
      </c>
      <c r="G37" s="13">
        <f t="shared" si="0"/>
        <v>-4.8176000000000023</v>
      </c>
      <c r="J37" s="6"/>
    </row>
    <row r="38" spans="1:10" s="1" customFormat="1" ht="20.05" customHeight="1" x14ac:dyDescent="0.25">
      <c r="A38" s="9"/>
      <c r="B38" s="10" t="s">
        <v>69</v>
      </c>
      <c r="C38" s="10"/>
      <c r="D38" s="11" t="s">
        <v>70</v>
      </c>
      <c r="E38" s="12">
        <v>0.48799999999999999</v>
      </c>
      <c r="F38" s="12">
        <v>0.34370000000000001</v>
      </c>
      <c r="G38" s="13">
        <f t="shared" si="0"/>
        <v>-0.14429999999999998</v>
      </c>
      <c r="J38" s="6"/>
    </row>
    <row r="39" spans="1:10" s="1" customFormat="1" ht="20.05" customHeight="1" x14ac:dyDescent="0.25">
      <c r="A39" s="9"/>
      <c r="B39" s="10" t="s">
        <v>71</v>
      </c>
      <c r="C39" s="10"/>
      <c r="D39" s="11" t="s">
        <v>72</v>
      </c>
      <c r="E39" s="12">
        <v>0.2</v>
      </c>
      <c r="F39" s="12">
        <v>0.52900000000000003</v>
      </c>
      <c r="G39" s="13">
        <f t="shared" si="0"/>
        <v>0.32900000000000001</v>
      </c>
      <c r="J39" s="6"/>
    </row>
    <row r="40" spans="1:10" s="1" customFormat="1" ht="20.05" customHeight="1" x14ac:dyDescent="0.25">
      <c r="A40" s="9" t="s">
        <v>73</v>
      </c>
      <c r="B40" s="10"/>
      <c r="C40" s="10"/>
      <c r="D40" s="11" t="s">
        <v>74</v>
      </c>
      <c r="E40" s="12">
        <v>34.789000000000001</v>
      </c>
      <c r="F40" s="12">
        <v>26.941600000000001</v>
      </c>
      <c r="G40" s="13">
        <f t="shared" si="0"/>
        <v>-7.8474000000000004</v>
      </c>
      <c r="J40" s="6"/>
    </row>
    <row r="41" spans="1:10" s="1" customFormat="1" ht="20.05" customHeight="1" x14ac:dyDescent="0.25">
      <c r="A41" s="9"/>
      <c r="B41" s="10" t="s">
        <v>75</v>
      </c>
      <c r="C41" s="10"/>
      <c r="D41" s="11" t="s">
        <v>76</v>
      </c>
      <c r="E41" s="12">
        <v>1.5</v>
      </c>
      <c r="F41" s="12">
        <v>1.5</v>
      </c>
      <c r="G41" s="13">
        <f t="shared" si="0"/>
        <v>0</v>
      </c>
      <c r="J41" s="6"/>
    </row>
    <row r="42" spans="1:10" s="1" customFormat="1" ht="20.05" customHeight="1" x14ac:dyDescent="0.25">
      <c r="A42" s="9"/>
      <c r="B42" s="10" t="s">
        <v>77</v>
      </c>
      <c r="C42" s="10"/>
      <c r="D42" s="11" t="s">
        <v>78</v>
      </c>
      <c r="E42" s="12">
        <v>28.444500000000001</v>
      </c>
      <c r="F42" s="12">
        <v>21.310500000000001</v>
      </c>
      <c r="G42" s="13">
        <f t="shared" si="0"/>
        <v>-7.1340000000000003</v>
      </c>
      <c r="J42" s="6"/>
    </row>
    <row r="43" spans="1:10" s="1" customFormat="1" ht="20.05" customHeight="1" x14ac:dyDescent="0.25">
      <c r="A43" s="9"/>
      <c r="B43" s="10" t="s">
        <v>79</v>
      </c>
      <c r="C43" s="10"/>
      <c r="D43" s="11" t="s">
        <v>80</v>
      </c>
      <c r="E43" s="12">
        <v>2</v>
      </c>
      <c r="F43" s="12">
        <v>2</v>
      </c>
      <c r="G43" s="13">
        <f t="shared" si="0"/>
        <v>0</v>
      </c>
      <c r="J43" s="6"/>
    </row>
    <row r="44" spans="1:10" s="1" customFormat="1" ht="20.05" customHeight="1" x14ac:dyDescent="0.25">
      <c r="A44" s="9"/>
      <c r="B44" s="10" t="s">
        <v>81</v>
      </c>
      <c r="C44" s="10"/>
      <c r="D44" s="11" t="s">
        <v>82</v>
      </c>
      <c r="E44" s="12">
        <v>2.8445</v>
      </c>
      <c r="F44" s="12">
        <v>2.1311</v>
      </c>
      <c r="G44" s="13">
        <f t="shared" si="0"/>
        <v>-0.71340000000000003</v>
      </c>
      <c r="J44" s="6"/>
    </row>
    <row r="45" spans="1:10" s="1" customFormat="1" ht="20.05" customHeight="1" x14ac:dyDescent="0.25">
      <c r="A45" s="9" t="s">
        <v>83</v>
      </c>
      <c r="B45" s="10"/>
      <c r="C45" s="10"/>
      <c r="D45" s="11" t="s">
        <v>84</v>
      </c>
      <c r="E45" s="12">
        <v>3.1938</v>
      </c>
      <c r="F45" s="12">
        <v>2.3104</v>
      </c>
      <c r="G45" s="13">
        <f t="shared" si="0"/>
        <v>-0.88339999999999996</v>
      </c>
      <c r="J45" s="6"/>
    </row>
    <row r="46" spans="1:10" s="1" customFormat="1" ht="20.05" customHeight="1" x14ac:dyDescent="0.25">
      <c r="A46" s="9"/>
      <c r="B46" s="10"/>
      <c r="C46" s="10"/>
      <c r="D46" s="8" t="s">
        <v>85</v>
      </c>
      <c r="E46" s="12">
        <v>42.795200000000001</v>
      </c>
      <c r="F46" s="12">
        <v>0</v>
      </c>
      <c r="G46" s="13">
        <f t="shared" si="0"/>
        <v>-42.795200000000001</v>
      </c>
      <c r="J46" s="6"/>
    </row>
    <row r="47" spans="1:10" s="1" customFormat="1" ht="20.05" customHeight="1" x14ac:dyDescent="0.25">
      <c r="A47" s="9" t="s">
        <v>86</v>
      </c>
      <c r="B47" s="10"/>
      <c r="C47" s="10"/>
      <c r="D47" s="11" t="s">
        <v>87</v>
      </c>
      <c r="E47" s="12">
        <v>42.795200000000001</v>
      </c>
      <c r="F47" s="12">
        <v>0</v>
      </c>
      <c r="G47" s="13">
        <f t="shared" si="0"/>
        <v>-42.795200000000001</v>
      </c>
      <c r="J47" s="6"/>
    </row>
    <row r="48" spans="1:10" s="1" customFormat="1" ht="20.05" customHeight="1" x14ac:dyDescent="0.25">
      <c r="A48" s="9"/>
      <c r="B48" s="10"/>
      <c r="C48" s="10"/>
      <c r="D48" s="8" t="s">
        <v>88</v>
      </c>
      <c r="E48" s="20">
        <v>898.69939999999997</v>
      </c>
      <c r="F48" s="20">
        <v>621.12289999999996</v>
      </c>
      <c r="G48" s="21">
        <f t="shared" si="0"/>
        <v>-277.57650000000001</v>
      </c>
      <c r="J48" s="6"/>
    </row>
    <row r="49" spans="1:10" s="1" customFormat="1" ht="20.05" customHeight="1" x14ac:dyDescent="0.25">
      <c r="A49" s="14"/>
      <c r="B49" s="15"/>
      <c r="C49" s="15"/>
      <c r="D49" s="16" t="s">
        <v>89</v>
      </c>
      <c r="E49" s="17">
        <v>898.69939999999997</v>
      </c>
      <c r="F49" s="17">
        <v>621.12289999999996</v>
      </c>
      <c r="G49" s="18">
        <f t="shared" si="0"/>
        <v>-277.57650000000001</v>
      </c>
      <c r="J49" s="6"/>
    </row>
    <row r="50" spans="1:10" ht="20.05" customHeight="1" x14ac:dyDescent="0.25"/>
    <row r="51" spans="1:10" ht="20.05" customHeight="1" x14ac:dyDescent="0.25"/>
    <row r="52" spans="1:10" ht="20.05" customHeight="1" x14ac:dyDescent="0.25"/>
    <row r="53" spans="1:10" ht="20.05" customHeight="1" x14ac:dyDescent="0.25"/>
    <row r="54" spans="1:10" ht="20.05" customHeight="1" x14ac:dyDescent="0.25"/>
    <row r="55" spans="1:10" ht="20.05" customHeight="1" x14ac:dyDescent="0.25"/>
    <row r="56" spans="1:10" ht="20.05" customHeight="1" x14ac:dyDescent="0.25"/>
    <row r="57" spans="1:10" ht="20.05" customHeight="1" x14ac:dyDescent="0.25"/>
    <row r="58" spans="1:10" ht="20.05" customHeight="1" x14ac:dyDescent="0.25"/>
    <row r="59" spans="1:10" ht="20.05" customHeight="1" x14ac:dyDescent="0.25"/>
    <row r="60" spans="1:10" ht="20.05" customHeight="1" x14ac:dyDescent="0.25"/>
  </sheetData>
  <mergeCells count="6">
    <mergeCell ref="A2:G2"/>
    <mergeCell ref="A3:A4"/>
    <mergeCell ref="B3:B4"/>
    <mergeCell ref="C3:C4"/>
    <mergeCell ref="D3:D4"/>
    <mergeCell ref="G3:G4"/>
  </mergeCells>
  <phoneticPr fontId="5" type="noConversion"/>
  <printOptions horizontalCentered="1"/>
  <pageMargins left="0.70866141732283472" right="0.39370078740157483" top="0.74803149606299213" bottom="0.74803149606299213" header="0.31496062992125984" footer="0.31496062992125984"/>
  <pageSetup paperSize="9" scale="73" fitToHeight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全部页</vt:lpstr>
      <vt:lpstr>全部页!Print_Titles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徐俊</cp:lastModifiedBy>
  <cp:lastPrinted>2022-11-02T01:27:45Z</cp:lastPrinted>
  <dcterms:created xsi:type="dcterms:W3CDTF">2022-08-30T06:46:00Z</dcterms:created>
  <dcterms:modified xsi:type="dcterms:W3CDTF">2022-11-02T01:27:46Z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1B78C85C76D04B7185CC2125C28AA1EB</vt:lpwstr>
  </property>
  <property fmtid="{D5CDD505-2E9C-101B-9397-08002B2CF9AE}" pid="3" name="KSOProductBuildVer">
    <vt:lpwstr>2052-11.1.0.9192</vt:lpwstr>
  </property>
  <property fmtid="{D5CDD505-2E9C-101B-9397-08002B2CF9AE}" pid="4" name="KSOReadingLayout">
    <vt:bool>true</vt:bool>
  </property>
</Properties>
</file>