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calcPr calcId="144525" concurrentCalc="0"/>
  <oleSize ref="A1:G51"/>
</workbook>
</file>

<file path=xl/sharedStrings.xml><?xml version="1.0" encoding="utf-8"?>
<sst xmlns="http://schemas.openxmlformats.org/spreadsheetml/2006/main" count="68" uniqueCount="67">
  <si>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</si>
  <si>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</si>
  <si>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</si>
  <si>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</si>
  <si>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</si>
  <si>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</si>
  <si>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</si>
  <si>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</si>
  <si>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第二部分 土地使用及拆迁补偿费</t>
  </si>
  <si>
    <t>第三部分 工程建设其他费用</t>
  </si>
  <si>
    <t>第四部分 预备费</t>
  </si>
  <si>
    <t>基本预备费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</si>
  <si>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</si>
  <si>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</si>
  <si>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</si>
  <si>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</si>
  <si>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临时工程</t>
  </si>
  <si>
    <t>GD10104</t>
  </si>
  <si>
    <t>其他临时工程</t>
  </si>
  <si>
    <t>GD1010403</t>
  </si>
  <si>
    <t>施工期交通组织</t>
  </si>
  <si>
    <t>路基工程</t>
  </si>
  <si>
    <t>GD10202</t>
  </si>
  <si>
    <t>路基挖方</t>
  </si>
  <si>
    <t>LJ0201</t>
  </si>
  <si>
    <t>挖土方</t>
  </si>
  <si>
    <t>GD10203</t>
  </si>
  <si>
    <t>路基填方</t>
  </si>
  <si>
    <t>LJ0302</t>
  </si>
  <si>
    <t>借土方填筑</t>
  </si>
  <si>
    <t>GD10204</t>
  </si>
  <si>
    <t>结构物台背回填</t>
  </si>
  <si>
    <t>GD1020401</t>
  </si>
  <si>
    <t>路堤衔接处锥坡</t>
  </si>
  <si>
    <t>GD10206</t>
  </si>
  <si>
    <t>排水工程</t>
  </si>
  <si>
    <t>LJ0602</t>
  </si>
  <si>
    <t>C20片石砼排水沟</t>
  </si>
  <si>
    <t>GD10207</t>
  </si>
  <si>
    <t>路基防护与加固工程</t>
  </si>
  <si>
    <t>GD1020701</t>
  </si>
  <si>
    <t>一般边坡防护与加固</t>
  </si>
  <si>
    <t>交通工程及沿线设施</t>
  </si>
  <si>
    <t>交通安全设施</t>
  </si>
  <si>
    <t>GD1070101</t>
  </si>
  <si>
    <t>主线安全设施</t>
  </si>
  <si>
    <t>GD1070104</t>
  </si>
  <si>
    <t>安全设施拆除工程</t>
  </si>
  <si>
    <t>专项费用</t>
  </si>
  <si>
    <t>施工场地建设费</t>
  </si>
  <si>
    <t>安全生产费</t>
  </si>
  <si>
    <t>建设项目管理费</t>
  </si>
  <si>
    <t>建设单位 ( 业主)  管理费</t>
  </si>
  <si>
    <t>建设项目信息化费</t>
  </si>
  <si>
    <t>工程监理费</t>
  </si>
  <si>
    <t>设计文件审查费</t>
  </si>
  <si>
    <t>竣( 交)  工验收试验检测费</t>
  </si>
  <si>
    <t>建设项目前期工作费</t>
  </si>
  <si>
    <t>GD30301</t>
  </si>
  <si>
    <t>工程勘察费</t>
  </si>
  <si>
    <t>GD30302</t>
  </si>
  <si>
    <t>工程设计费</t>
  </si>
  <si>
    <t>GD30303</t>
  </si>
  <si>
    <t>预算编制费</t>
  </si>
  <si>
    <t>联合试运转费</t>
  </si>
  <si>
    <t>工程保险费</t>
  </si>
  <si>
    <t>梅州兴宁市国道G205线K2612+370-K2612+420段重点水毁修复工程方案设计概算审查表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</si>
</sst>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176" fontId="4" fillId="0" borderId="5" xfId="1" applyNumberFormat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3" zoomScaleNormal="113" workbookViewId="0">
      <selection activeCell="D3" sqref="D3:D4"/>
    </sheetView>
  </sheetViews>
  <sheetFormatPr defaultRowHeight="16.3" x14ac:dyDescent="0.25"/>
  <cols>
    <col min="1" max="1" width="5.21875" style="2" customWidth="1"/>
    <col min="2" max="2" width="9.21875" style="2" customWidth="1"/>
    <col min="3" max="3" width="10" style="2" customWidth="1"/>
    <col min="4" max="4" width="31.6640625" style="3" customWidth="1"/>
    <col min="5" max="7" width="12.5546875" style="2" customWidth="1"/>
  </cols>
  <sheetData>
    <row r="1" spans="1:7" s="19" customFormat="1" ht="25" customHeight="1" x14ac:dyDescent="0.25">
      <c r="A1" s="20" t="s">
        <v>14</v>
      </c>
      <c r="B1" s="20"/>
      <c r="C1" s="20"/>
      <c r="D1" s="18"/>
      <c r="E1" s="18"/>
      <c r="F1" s="18"/>
      <c r="G1" s="18"/>
    </row>
    <row r="2" spans="1:7" ht="35.15" customHeight="1" thickBot="1" x14ac:dyDescent="0.3">
      <c r="A2" s="27" t="s">
        <v>66</v>
      </c>
      <c r="B2" s="27"/>
      <c r="C2" s="27"/>
      <c r="D2" s="27"/>
      <c r="E2" s="27"/>
      <c r="F2" s="27"/>
      <c r="G2" s="27"/>
    </row>
    <row r="3" spans="1:7" ht="34" customHeight="1" x14ac:dyDescent="0.25">
      <c r="A3" s="21" t="s">
        <v>0</v>
      </c>
      <c r="B3" s="23" t="s">
        <v>1</v>
      </c>
      <c r="C3" s="23" t="s">
        <v>2</v>
      </c>
      <c r="D3" s="23" t="s">
        <v>3</v>
      </c>
      <c r="E3" s="9" t="s">
        <v>4</v>
      </c>
      <c r="F3" s="9" t="s">
        <v>15</v>
      </c>
      <c r="G3" s="25" t="s">
        <v>5</v>
      </c>
    </row>
    <row r="4" spans="1:7" ht="34" customHeight="1" x14ac:dyDescent="0.25">
      <c r="A4" s="22"/>
      <c r="B4" s="24"/>
      <c r="C4" s="24"/>
      <c r="D4" s="24"/>
      <c r="E4" s="10" t="s">
        <v>6</v>
      </c>
      <c r="F4" s="10" t="s">
        <v>6</v>
      </c>
      <c r="G4" s="26"/>
    </row>
    <row r="5" spans="1:7" ht="20.05" customHeight="1" x14ac:dyDescent="0.25">
      <c r="A5" s="5"/>
      <c r="B5" s="6"/>
      <c r="C5" s="6"/>
      <c r="D5" s="8" t="s">
        <v>7</v>
      </c>
      <c r="E5" s="7">
        <v>221.1</v>
      </c>
      <c r="F5" s="7">
        <f t="shared" ref="F5" si="0">SUM(F6,F9,F20,F24)</f>
        <v>222.92000000000002</v>
      </c>
      <c r="G5" s="11">
        <f>F5-E5</f>
        <v>1.8200000000000216</v>
      </c>
    </row>
    <row r="6" spans="1:7" ht="20.05" customHeight="1" x14ac:dyDescent="0.25">
      <c r="A6" s="5">
        <v>101</v>
      </c>
      <c r="B6" s="6"/>
      <c r="C6" s="6"/>
      <c r="D6" s="6" t="s">
        <v>16</v>
      </c>
      <c r="E6" s="6">
        <v>2.74</v>
      </c>
      <c r="F6" s="6">
        <v>2.74</v>
      </c>
      <c r="G6" s="12">
        <v>0</v>
      </c>
    </row>
    <row r="7" spans="1:7" ht="20.05" customHeight="1" x14ac:dyDescent="0.25">
      <c r="A7" s="5"/>
      <c r="B7" s="6" t="s">
        <v>17</v>
      </c>
      <c r="C7" s="6"/>
      <c r="D7" s="6" t="s">
        <v>18</v>
      </c>
      <c r="E7" s="6">
        <v>2.74</v>
      </c>
      <c r="F7" s="6">
        <v>2.74</v>
      </c>
      <c r="G7" s="12">
        <v>0</v>
      </c>
    </row>
    <row r="8" spans="1:7" ht="20.05" customHeight="1" x14ac:dyDescent="0.25">
      <c r="A8" s="5"/>
      <c r="B8" s="6"/>
      <c r="C8" s="6" t="s">
        <v>19</v>
      </c>
      <c r="D8" s="6" t="s">
        <v>20</v>
      </c>
      <c r="E8" s="6">
        <v>2.74</v>
      </c>
      <c r="F8" s="6">
        <v>2.74</v>
      </c>
      <c r="G8" s="12">
        <v>0</v>
      </c>
    </row>
    <row r="9" spans="1:7" ht="20.05" customHeight="1" x14ac:dyDescent="0.25">
      <c r="A9" s="5">
        <v>102</v>
      </c>
      <c r="B9" s="6"/>
      <c r="C9" s="6"/>
      <c r="D9" s="6" t="s">
        <v>21</v>
      </c>
      <c r="E9" s="6">
        <v>205.07</v>
      </c>
      <c r="F9" s="6">
        <v>206.05</v>
      </c>
      <c r="G9" s="12">
        <v>0.98</v>
      </c>
    </row>
    <row r="10" spans="1:7" ht="20.05" customHeight="1" x14ac:dyDescent="0.25">
      <c r="A10" s="5"/>
      <c r="B10" s="6" t="s">
        <v>22</v>
      </c>
      <c r="C10" s="6"/>
      <c r="D10" s="6" t="s">
        <v>23</v>
      </c>
      <c r="E10" s="6">
        <v>0.38</v>
      </c>
      <c r="F10" s="6">
        <v>0.38</v>
      </c>
      <c r="G10" s="12">
        <v>0</v>
      </c>
    </row>
    <row r="11" spans="1:7" ht="20.05" customHeight="1" x14ac:dyDescent="0.25">
      <c r="A11" s="5"/>
      <c r="B11" s="6"/>
      <c r="C11" s="6" t="s">
        <v>24</v>
      </c>
      <c r="D11" s="6" t="s">
        <v>25</v>
      </c>
      <c r="E11" s="6">
        <v>0.38</v>
      </c>
      <c r="F11" s="6">
        <v>0.38</v>
      </c>
      <c r="G11" s="12">
        <v>0</v>
      </c>
    </row>
    <row r="12" spans="1:7" ht="20.05" customHeight="1" x14ac:dyDescent="0.25">
      <c r="A12" s="5"/>
      <c r="B12" s="6" t="s">
        <v>26</v>
      </c>
      <c r="C12" s="6"/>
      <c r="D12" s="6" t="s">
        <v>27</v>
      </c>
      <c r="E12" s="6">
        <v>3.13</v>
      </c>
      <c r="F12" s="6">
        <v>3.56</v>
      </c>
      <c r="G12" s="12">
        <v>0.43</v>
      </c>
    </row>
    <row r="13" spans="1:7" ht="20.05" customHeight="1" x14ac:dyDescent="0.25">
      <c r="A13" s="5"/>
      <c r="B13" s="6"/>
      <c r="C13" s="6" t="s">
        <v>28</v>
      </c>
      <c r="D13" s="6" t="s">
        <v>29</v>
      </c>
      <c r="E13" s="6">
        <v>3.13</v>
      </c>
      <c r="F13" s="6">
        <v>3.56</v>
      </c>
      <c r="G13" s="12">
        <v>0.43</v>
      </c>
    </row>
    <row r="14" spans="1:7" ht="20.05" customHeight="1" x14ac:dyDescent="0.25">
      <c r="A14" s="5"/>
      <c r="B14" s="6" t="s">
        <v>30</v>
      </c>
      <c r="C14" s="6"/>
      <c r="D14" s="6" t="s">
        <v>31</v>
      </c>
      <c r="E14" s="6">
        <v>9.18</v>
      </c>
      <c r="F14" s="6">
        <v>9.31</v>
      </c>
      <c r="G14" s="12">
        <v>0.13</v>
      </c>
    </row>
    <row r="15" spans="1:7" ht="20.05" customHeight="1" x14ac:dyDescent="0.25">
      <c r="A15" s="5"/>
      <c r="B15" s="6"/>
      <c r="C15" s="6" t="s">
        <v>32</v>
      </c>
      <c r="D15" s="6" t="s">
        <v>33</v>
      </c>
      <c r="E15" s="6">
        <v>9.18</v>
      </c>
      <c r="F15" s="6">
        <v>9.31</v>
      </c>
      <c r="G15" s="12">
        <v>0.13</v>
      </c>
    </row>
    <row r="16" spans="1:7" ht="20.05" customHeight="1" x14ac:dyDescent="0.25">
      <c r="A16" s="5"/>
      <c r="B16" s="6" t="s">
        <v>34</v>
      </c>
      <c r="C16" s="6"/>
      <c r="D16" s="6" t="s">
        <v>35</v>
      </c>
      <c r="E16" s="6">
        <v>19.399999999999999</v>
      </c>
      <c r="F16" s="6">
        <v>19.25</v>
      </c>
      <c r="G16" s="12">
        <v>-0.15</v>
      </c>
    </row>
    <row r="17" spans="1:7" ht="20.05" customHeight="1" x14ac:dyDescent="0.25">
      <c r="A17" s="5"/>
      <c r="B17" s="6"/>
      <c r="C17" s="6" t="s">
        <v>36</v>
      </c>
      <c r="D17" s="6" t="s">
        <v>37</v>
      </c>
      <c r="E17" s="6">
        <v>19.399999999999999</v>
      </c>
      <c r="F17" s="6">
        <v>19.25</v>
      </c>
      <c r="G17" s="12">
        <v>-0.15</v>
      </c>
    </row>
    <row r="18" spans="1:7" ht="20.05" customHeight="1" x14ac:dyDescent="0.25">
      <c r="A18" s="5"/>
      <c r="B18" s="6" t="s">
        <v>38</v>
      </c>
      <c r="C18" s="6"/>
      <c r="D18" s="6" t="s">
        <v>39</v>
      </c>
      <c r="E18" s="6">
        <v>172.99</v>
      </c>
      <c r="F18" s="6">
        <v>173.54</v>
      </c>
      <c r="G18" s="12">
        <v>0.56000000000000005</v>
      </c>
    </row>
    <row r="19" spans="1:7" ht="20.05" customHeight="1" x14ac:dyDescent="0.25">
      <c r="A19" s="5"/>
      <c r="B19" s="6"/>
      <c r="C19" s="6" t="s">
        <v>40</v>
      </c>
      <c r="D19" s="6" t="s">
        <v>41</v>
      </c>
      <c r="E19" s="6">
        <v>172.99</v>
      </c>
      <c r="F19" s="6">
        <v>173.54</v>
      </c>
      <c r="G19" s="12">
        <v>0.56000000000000005</v>
      </c>
    </row>
    <row r="20" spans="1:7" ht="20.05" customHeight="1" x14ac:dyDescent="0.25">
      <c r="A20" s="5">
        <v>107</v>
      </c>
      <c r="B20" s="6"/>
      <c r="C20" s="6"/>
      <c r="D20" s="6" t="s">
        <v>42</v>
      </c>
      <c r="E20" s="6">
        <v>0.94</v>
      </c>
      <c r="F20" s="6">
        <v>1.68</v>
      </c>
      <c r="G20" s="12">
        <v>0.74</v>
      </c>
    </row>
    <row r="21" spans="1:7" ht="20.05" customHeight="1" x14ac:dyDescent="0.25">
      <c r="A21" s="5"/>
      <c r="B21" s="6">
        <v>10701</v>
      </c>
      <c r="C21" s="6"/>
      <c r="D21" s="6" t="s">
        <v>43</v>
      </c>
      <c r="E21" s="6">
        <v>0.94</v>
      </c>
      <c r="F21" s="6">
        <v>1.68</v>
      </c>
      <c r="G21" s="12">
        <v>0.74</v>
      </c>
    </row>
    <row r="22" spans="1:7" ht="20.05" customHeight="1" x14ac:dyDescent="0.25">
      <c r="A22" s="5"/>
      <c r="B22" s="6"/>
      <c r="C22" s="6" t="s">
        <v>44</v>
      </c>
      <c r="D22" s="6" t="s">
        <v>45</v>
      </c>
      <c r="E22" s="6">
        <v>0.81</v>
      </c>
      <c r="F22" s="6">
        <v>1.56</v>
      </c>
      <c r="G22" s="12">
        <v>0.74</v>
      </c>
    </row>
    <row r="23" spans="1:7" ht="20.05" customHeight="1" x14ac:dyDescent="0.25">
      <c r="A23" s="5"/>
      <c r="B23" s="6"/>
      <c r="C23" s="6" t="s">
        <v>46</v>
      </c>
      <c r="D23" s="6" t="s">
        <v>47</v>
      </c>
      <c r="E23" s="6">
        <v>0.12</v>
      </c>
      <c r="F23" s="6">
        <v>0.12</v>
      </c>
      <c r="G23" s="12">
        <v>0</v>
      </c>
    </row>
    <row r="24" spans="1:7" ht="20.05" customHeight="1" x14ac:dyDescent="0.25">
      <c r="A24" s="5">
        <v>110</v>
      </c>
      <c r="B24" s="6"/>
      <c r="C24" s="6"/>
      <c r="D24" s="6" t="s">
        <v>48</v>
      </c>
      <c r="E24" s="6">
        <v>12.34</v>
      </c>
      <c r="F24" s="6">
        <v>12.45</v>
      </c>
      <c r="G24" s="12">
        <v>0.1</v>
      </c>
    </row>
    <row r="25" spans="1:7" ht="20.05" customHeight="1" x14ac:dyDescent="0.25">
      <c r="A25" s="5"/>
      <c r="B25" s="6">
        <v>11001</v>
      </c>
      <c r="C25" s="6"/>
      <c r="D25" s="6" t="s">
        <v>49</v>
      </c>
      <c r="E25" s="6">
        <v>9.08</v>
      </c>
      <c r="F25" s="6">
        <v>9.15</v>
      </c>
      <c r="G25" s="12">
        <v>7.0000000000000007E-2</v>
      </c>
    </row>
    <row r="26" spans="1:7" ht="20.05" customHeight="1" x14ac:dyDescent="0.25">
      <c r="A26" s="5"/>
      <c r="B26" s="6">
        <v>11002</v>
      </c>
      <c r="C26" s="6"/>
      <c r="D26" s="6" t="s">
        <v>50</v>
      </c>
      <c r="E26" s="6">
        <v>3.27</v>
      </c>
      <c r="F26" s="6">
        <v>3.29</v>
      </c>
      <c r="G26" s="12">
        <v>0.03</v>
      </c>
    </row>
    <row r="27" spans="1:7" ht="20.05" customHeight="1" x14ac:dyDescent="0.25">
      <c r="A27" s="5"/>
      <c r="B27" s="6"/>
      <c r="C27" s="6"/>
      <c r="D27" s="8" t="s">
        <v>8</v>
      </c>
      <c r="E27" s="6">
        <v>0</v>
      </c>
      <c r="F27" s="6">
        <v>0</v>
      </c>
      <c r="G27" s="12">
        <v>0</v>
      </c>
    </row>
    <row r="28" spans="1:7" ht="20.05" customHeight="1" x14ac:dyDescent="0.25">
      <c r="A28" s="5"/>
      <c r="B28" s="6"/>
      <c r="C28" s="6"/>
      <c r="D28" s="8" t="s">
        <v>9</v>
      </c>
      <c r="E28" s="6">
        <f>SUM(E29,E35,E39,E40)</f>
        <v>34.32</v>
      </c>
      <c r="F28" s="6">
        <f t="shared" ref="F28:G28" si="1">SUM(F29,F35,F39,F40)</f>
        <v>34.450000000000003</v>
      </c>
      <c r="G28" s="12">
        <f t="shared" si="1"/>
        <v>0.13</v>
      </c>
    </row>
    <row r="29" spans="1:7" ht="20.05" customHeight="1" x14ac:dyDescent="0.25">
      <c r="A29" s="5">
        <v>301</v>
      </c>
      <c r="B29" s="6"/>
      <c r="C29" s="6"/>
      <c r="D29" s="6" t="s">
        <v>51</v>
      </c>
      <c r="E29" s="6">
        <v>15.63</v>
      </c>
      <c r="F29" s="6">
        <v>15.75</v>
      </c>
      <c r="G29" s="12">
        <v>0.13</v>
      </c>
    </row>
    <row r="30" spans="1:7" ht="20.05" customHeight="1" x14ac:dyDescent="0.25">
      <c r="A30" s="5"/>
      <c r="B30" s="6">
        <v>30101</v>
      </c>
      <c r="C30" s="6"/>
      <c r="D30" s="6" t="s">
        <v>52</v>
      </c>
      <c r="E30" s="6">
        <v>8.86</v>
      </c>
      <c r="F30" s="6">
        <v>8.93</v>
      </c>
      <c r="G30" s="12">
        <v>7.0000000000000007E-2</v>
      </c>
    </row>
    <row r="31" spans="1:7" ht="20.05" customHeight="1" x14ac:dyDescent="0.25">
      <c r="A31" s="5"/>
      <c r="B31" s="6">
        <v>30102</v>
      </c>
      <c r="C31" s="6"/>
      <c r="D31" s="6" t="s">
        <v>53</v>
      </c>
      <c r="E31" s="6">
        <v>1.0900000000000001</v>
      </c>
      <c r="F31" s="6">
        <v>1.1000000000000001</v>
      </c>
      <c r="G31" s="12">
        <v>0.01</v>
      </c>
    </row>
    <row r="32" spans="1:7" ht="20.05" customHeight="1" x14ac:dyDescent="0.25">
      <c r="A32" s="5"/>
      <c r="B32" s="6">
        <v>30103</v>
      </c>
      <c r="C32" s="6"/>
      <c r="D32" s="6" t="s">
        <v>54</v>
      </c>
      <c r="E32" s="6">
        <v>5.47</v>
      </c>
      <c r="F32" s="6">
        <v>5.52</v>
      </c>
      <c r="G32" s="12">
        <v>0.04</v>
      </c>
    </row>
    <row r="33" spans="1:7" ht="20.05" customHeight="1" x14ac:dyDescent="0.25">
      <c r="A33" s="5"/>
      <c r="B33" s="6">
        <v>30104</v>
      </c>
      <c r="C33" s="6"/>
      <c r="D33" s="6" t="s">
        <v>55</v>
      </c>
      <c r="E33" s="6">
        <v>0.14000000000000001</v>
      </c>
      <c r="F33" s="6">
        <v>0.14000000000000001</v>
      </c>
      <c r="G33" s="12">
        <v>0</v>
      </c>
    </row>
    <row r="34" spans="1:7" ht="20.05" customHeight="1" x14ac:dyDescent="0.25">
      <c r="A34" s="5"/>
      <c r="B34" s="6">
        <v>30105</v>
      </c>
      <c r="C34" s="6"/>
      <c r="D34" s="6" t="s">
        <v>56</v>
      </c>
      <c r="E34" s="6">
        <v>0.06</v>
      </c>
      <c r="F34" s="6">
        <v>0.06</v>
      </c>
      <c r="G34" s="12">
        <v>0</v>
      </c>
    </row>
    <row r="35" spans="1:7" ht="20.05" customHeight="1" x14ac:dyDescent="0.25">
      <c r="A35" s="5">
        <v>303</v>
      </c>
      <c r="B35" s="6"/>
      <c r="C35" s="6"/>
      <c r="D35" s="6" t="s">
        <v>57</v>
      </c>
      <c r="E35" s="6">
        <v>17.739999999999998</v>
      </c>
      <c r="F35" s="6">
        <v>17.809999999999999</v>
      </c>
      <c r="G35" s="12">
        <v>0.06</v>
      </c>
    </row>
    <row r="36" spans="1:7" ht="20.05" customHeight="1" x14ac:dyDescent="0.25">
      <c r="A36" s="5"/>
      <c r="B36" s="6" t="s">
        <v>58</v>
      </c>
      <c r="C36" s="6"/>
      <c r="D36" s="6" t="s">
        <v>59</v>
      </c>
      <c r="E36" s="6">
        <v>8</v>
      </c>
      <c r="F36" s="6">
        <v>8</v>
      </c>
      <c r="G36" s="12">
        <v>0</v>
      </c>
    </row>
    <row r="37" spans="1:7" ht="20.05" customHeight="1" x14ac:dyDescent="0.25">
      <c r="A37" s="5"/>
      <c r="B37" s="6" t="s">
        <v>60</v>
      </c>
      <c r="C37" s="6"/>
      <c r="D37" s="6" t="s">
        <v>61</v>
      </c>
      <c r="E37" s="6">
        <v>8.85</v>
      </c>
      <c r="F37" s="6">
        <v>8.92</v>
      </c>
      <c r="G37" s="12">
        <v>0.06</v>
      </c>
    </row>
    <row r="38" spans="1:7" ht="20.05" customHeight="1" x14ac:dyDescent="0.25">
      <c r="A38" s="5"/>
      <c r="B38" s="6" t="s">
        <v>62</v>
      </c>
      <c r="C38" s="6"/>
      <c r="D38" s="6" t="s">
        <v>63</v>
      </c>
      <c r="E38" s="6">
        <v>0.89</v>
      </c>
      <c r="F38" s="6">
        <v>0.89</v>
      </c>
      <c r="G38" s="12">
        <v>0.01</v>
      </c>
    </row>
    <row r="39" spans="1:7" ht="20.05" customHeight="1" x14ac:dyDescent="0.25">
      <c r="A39" s="5">
        <v>305</v>
      </c>
      <c r="B39" s="6"/>
      <c r="C39" s="6"/>
      <c r="D39" s="6" t="s">
        <v>64</v>
      </c>
      <c r="E39" s="6">
        <v>7.0000000000000007E-2</v>
      </c>
      <c r="F39" s="6">
        <v>0</v>
      </c>
      <c r="G39" s="12">
        <v>-7.0000000000000007E-2</v>
      </c>
    </row>
    <row r="40" spans="1:7" ht="20.05" customHeight="1" x14ac:dyDescent="0.25">
      <c r="A40" s="5">
        <v>308</v>
      </c>
      <c r="B40" s="6"/>
      <c r="C40" s="6"/>
      <c r="D40" s="6" t="s">
        <v>65</v>
      </c>
      <c r="E40" s="6">
        <v>0.88</v>
      </c>
      <c r="F40" s="6">
        <v>0.89</v>
      </c>
      <c r="G40" s="12">
        <v>0.01</v>
      </c>
    </row>
    <row r="41" spans="1:7" ht="20.05" customHeight="1" x14ac:dyDescent="0.25">
      <c r="A41" s="5"/>
      <c r="B41" s="6"/>
      <c r="C41" s="6"/>
      <c r="D41" s="8" t="s">
        <v>10</v>
      </c>
      <c r="E41" s="6">
        <v>12.77</v>
      </c>
      <c r="F41" s="6">
        <v>0</v>
      </c>
      <c r="G41" s="12">
        <v>-12.77</v>
      </c>
    </row>
    <row r="42" spans="1:7" ht="20.05" customHeight="1" x14ac:dyDescent="0.25">
      <c r="A42" s="5">
        <v>401</v>
      </c>
      <c r="B42" s="6"/>
      <c r="C42" s="6"/>
      <c r="D42" s="6" t="s">
        <v>11</v>
      </c>
      <c r="E42" s="6">
        <v>12.77</v>
      </c>
      <c r="F42" s="6">
        <v>0</v>
      </c>
      <c r="G42" s="12">
        <v>-12.77</v>
      </c>
    </row>
    <row r="43" spans="1:7" ht="20.05" customHeight="1" x14ac:dyDescent="0.25">
      <c r="A43" s="5"/>
      <c r="B43" s="6"/>
      <c r="C43" s="6"/>
      <c r="D43" s="8" t="s">
        <v>12</v>
      </c>
      <c r="E43" s="7">
        <f>SUM(E5,E27,E28,E41)</f>
        <v>268.19</v>
      </c>
      <c r="F43" s="7">
        <f t="shared" ref="F43" si="2">SUM(F5,F27,F28,F41)</f>
        <v>257.37</v>
      </c>
      <c r="G43" s="11">
        <f>F43-E43</f>
        <v>-10.819999999999993</v>
      </c>
    </row>
    <row r="44" spans="1:7" ht="20.05" customHeight="1" thickBot="1" x14ac:dyDescent="0.3">
      <c r="A44" s="13"/>
      <c r="B44" s="14"/>
      <c r="C44" s="14"/>
      <c r="D44" s="15" t="s">
        <v>13</v>
      </c>
      <c r="E44" s="16">
        <f>SUM(E5,E27,E28,E41)</f>
        <v>268.19</v>
      </c>
      <c r="F44" s="16">
        <f t="shared" ref="F44" si="3">SUM(F5,F27,F28,F41)</f>
        <v>257.37</v>
      </c>
      <c r="G44" s="17">
        <f>F44-E44</f>
        <v>-10.819999999999993</v>
      </c>
    </row>
    <row r="45" spans="1:7" x14ac:dyDescent="0.25">
      <c r="A45" s="1"/>
      <c r="B45" s="1"/>
      <c r="C45" s="1"/>
      <c r="D45" s="4"/>
      <c r="E45" s="1"/>
      <c r="F45" s="1"/>
      <c r="G45" s="1"/>
    </row>
    <row r="46" spans="1:7" x14ac:dyDescent="0.25">
      <c r="A46" s="1"/>
      <c r="B46" s="1"/>
      <c r="C46" s="1"/>
      <c r="D46" s="4"/>
      <c r="E46" s="1"/>
      <c r="F46" s="1"/>
      <c r="G46" s="1"/>
    </row>
    <row r="47" spans="1:7" x14ac:dyDescent="0.25">
      <c r="A47" s="1"/>
      <c r="B47" s="1"/>
      <c r="C47" s="1"/>
      <c r="D47" s="4"/>
      <c r="E47" s="1"/>
      <c r="F47" s="1"/>
      <c r="G47" s="1"/>
    </row>
    <row r="48" spans="1:7" x14ac:dyDescent="0.25">
      <c r="A48" s="1"/>
      <c r="B48" s="1"/>
      <c r="C48" s="1"/>
      <c r="D48" s="4"/>
      <c r="E48" s="1"/>
      <c r="F48" s="1"/>
      <c r="G48" s="1"/>
    </row>
    <row r="49" spans="1:7" x14ac:dyDescent="0.25">
      <c r="A49" s="1"/>
      <c r="B49" s="1"/>
      <c r="C49" s="1"/>
      <c r="D49" s="4"/>
      <c r="E49" s="1"/>
      <c r="F49" s="1"/>
      <c r="G49" s="1"/>
    </row>
    <row r="50" spans="1:7" x14ac:dyDescent="0.25">
      <c r="A50" s="1"/>
      <c r="B50" s="1"/>
      <c r="C50" s="1"/>
      <c r="D50" s="4"/>
      <c r="E50" s="1"/>
      <c r="F50" s="1"/>
      <c r="G50" s="1"/>
    </row>
    <row r="51" spans="1:7" x14ac:dyDescent="0.25">
      <c r="A51" s="1"/>
      <c r="B51" s="1"/>
      <c r="C51" s="1"/>
      <c r="D51" s="4"/>
      <c r="E51" s="1"/>
      <c r="F51" s="1"/>
      <c r="G51" s="1"/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87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2022-10-28T02:24:14Z</cp:lastPrinted>
  <dcterms:created xsi:type="dcterms:W3CDTF">2022-09-13T09:42:00Z</dcterms:created>
  <dcterms:modified xsi:type="dcterms:W3CDTF">2022-10-28T02:24:15Z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