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7775" windowHeight="12180"/>
  </bookViews>
  <sheets>
    <sheet name="省道S373线吴川人民大桥危旧桥梁改造工程方案设计概算审查表" sheetId="1" r:id="rId1"/>
  </sheets>
  <definedNames>
    <definedName name="_xlnm.Print_Area" localSheetId="0">省道S373线吴川人民大桥危旧桥梁改造工程方案设计概算审查表!$A$1:$G$20</definedName>
  </definedNames>
  <calcPr calcId="144525"/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<sst xmlns="http://schemas.openxmlformats.org/spreadsheetml/2006/main" count="38" uniqueCount="34">
  <si>
    <t>附件2</t>
  </si>
  <si>
    <t>项</t>
  </si>
  <si>
    <t>目</t>
  </si>
  <si>
    <t>节</t>
  </si>
  <si>
    <t>工程或费用名称</t>
  </si>
  <si>
    <t>方案设计</t>
  </si>
  <si>
    <t>审查意见</t>
  </si>
  <si>
    <t>增（＋）减（－）（万元）</t>
  </si>
  <si>
    <t>概算（万元）</t>
  </si>
  <si>
    <t>第一部分 建筑安装工程费</t>
  </si>
  <si>
    <t>一</t>
  </si>
  <si>
    <t>临时工程</t>
  </si>
  <si>
    <t>二</t>
  </si>
  <si>
    <t>路基工程（含拆除旧桥）</t>
  </si>
  <si>
    <t>三</t>
  </si>
  <si>
    <t>路面工程</t>
  </si>
  <si>
    <t>四</t>
  </si>
  <si>
    <t>桥梁涵洞工程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</si>
  <si>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</si>
  <si>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</si>
  <si>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</si>
  <si>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</si>
  <si>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</si>
  <si>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</si>
  <si>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</si>
  <si>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</si>
  <si>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专项评估费</t>
  </si>
  <si>
    <t>八</t>
  </si>
  <si>
    <t>工程保险费</t>
  </si>
  <si>
    <t>九</t>
  </si>
  <si>
    <t>施工期间航道及海事管理
费</t>
  </si>
  <si>
    <t>第四部分 预备费</t>
  </si>
  <si>
    <t>概算总金额</t>
  </si>
  <si>
    <t>省道S373线吴川人民大桥危旧桥梁改造工程方案设计概算审查表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</si>
</sst>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0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name val="仿宋_GB2312"/>
      <charset val="134"/>
    </font>
    <font>
      <b/>
      <sz val="12"/>
      <name val="仿宋_GB2312"/>
      <charset val="134"/>
    </font>
    <font>
      <b/>
      <sz val="16"/>
      <color rgb="FF000000"/>
      <name val="黑体"/>
      <family val="3"/>
      <charset val="134"/>
    </font>
    <font>
      <b/>
      <sz val="16"/>
      <color theme="1"/>
      <name val="方正小标宋简体"/>
      <family val="3"/>
      <charset val="134"/>
    </font>
    <font>
      <sz val="9"/>
      <name val="宋体"/>
      <family val="3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8" fontId="1" fillId="2" borderId="0" xfId="0" applyNumberFormat="1" applyFont="1" applyFill="1" applyAlignment="1">
      <alignment vertical="top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view="pageBreakPreview" zoomScale="113" zoomScaleNormal="100" workbookViewId="0">
      <selection activeCell="A2" sqref="A2:G2"/>
    </sheetView>
  </sheetViews>
  <sheetFormatPr defaultColWidth="10" defaultRowHeight="12.75" customHeight="1"/>
  <cols>
    <col min="1" max="1" width="8.75" style="3" customWidth="1"/>
    <col min="2" max="2" width="4.75" style="3" customWidth="1"/>
    <col min="3" max="3" width="4.625" style="3" customWidth="1"/>
    <col min="4" max="4" width="32.5" style="3" customWidth="1"/>
    <col min="5" max="6" width="14.625" style="3" customWidth="1"/>
    <col min="7" max="7" width="16.25" style="3" customWidth="1"/>
    <col min="8" max="16384" width="10" style="3"/>
  </cols>
  <sheetData>
    <row r="1" spans="1:10" s="1" customFormat="1" ht="24.95" customHeight="1">
      <c r="A1" s="14" t="s">
        <v>0</v>
      </c>
      <c r="B1" s="7"/>
      <c r="C1" s="7"/>
      <c r="D1" s="7"/>
      <c r="E1" s="7"/>
      <c r="F1" s="7"/>
      <c r="G1" s="7"/>
    </row>
    <row r="2" spans="1:10" s="1" customFormat="1" ht="35.1" customHeight="1">
      <c r="A2" s="15" t="s">
        <v>33</v>
      </c>
      <c r="B2" s="15"/>
      <c r="C2" s="15"/>
      <c r="D2" s="15"/>
      <c r="E2" s="15"/>
      <c r="F2" s="15"/>
      <c r="G2" s="15"/>
    </row>
    <row r="3" spans="1:10" s="1" customFormat="1" ht="24.95" customHeight="1">
      <c r="A3" s="8" t="s">
        <v>1</v>
      </c>
      <c r="B3" s="10" t="s">
        <v>2</v>
      </c>
      <c r="C3" s="10" t="s">
        <v>3</v>
      </c>
      <c r="D3" s="10" t="s">
        <v>4</v>
      </c>
      <c r="E3" s="4" t="s">
        <v>5</v>
      </c>
      <c r="F3" s="4" t="s">
        <v>6</v>
      </c>
      <c r="G3" s="12" t="s">
        <v>7</v>
      </c>
    </row>
    <row r="4" spans="1:10" s="1" customFormat="1" ht="24.95" customHeight="1">
      <c r="A4" s="9"/>
      <c r="B4" s="11"/>
      <c r="C4" s="11"/>
      <c r="D4" s="11"/>
      <c r="E4" s="5" t="s">
        <v>8</v>
      </c>
      <c r="F4" s="5" t="s">
        <v>8</v>
      </c>
      <c r="G4" s="13"/>
    </row>
    <row r="5" spans="1:10" s="2" customFormat="1" ht="20.100000000000001" customHeight="1">
      <c r="A5" s="16"/>
      <c r="B5" s="17"/>
      <c r="C5" s="17"/>
      <c r="D5" s="18" t="s">
        <v>9</v>
      </c>
      <c r="E5" s="18">
        <v>4028.9171000000001</v>
      </c>
      <c r="F5" s="18">
        <v>3993.18</v>
      </c>
      <c r="G5" s="19">
        <f t="shared" ref="G5:G17" si="0">F5-E5</f>
        <v>-35.737100000000282</v>
      </c>
    </row>
    <row r="6" spans="1:10" s="2" customFormat="1" ht="20.100000000000001" customHeight="1">
      <c r="A6" s="16" t="s">
        <v>10</v>
      </c>
      <c r="B6" s="17"/>
      <c r="C6" s="17"/>
      <c r="D6" s="17" t="s">
        <v>11</v>
      </c>
      <c r="E6" s="17">
        <v>238.87219999999999</v>
      </c>
      <c r="F6" s="17">
        <v>239.71709999999999</v>
      </c>
      <c r="G6" s="20">
        <f t="shared" si="0"/>
        <v>0.84489999999999599</v>
      </c>
    </row>
    <row r="7" spans="1:10" s="2" customFormat="1" ht="20.100000000000001" customHeight="1">
      <c r="A7" s="16" t="s">
        <v>12</v>
      </c>
      <c r="B7" s="17"/>
      <c r="C7" s="17"/>
      <c r="D7" s="17" t="s">
        <v>13</v>
      </c>
      <c r="E7" s="17">
        <v>269.39940000000001</v>
      </c>
      <c r="F7" s="17">
        <v>274.46600000000001</v>
      </c>
      <c r="G7" s="20">
        <f t="shared" si="0"/>
        <v>5.0665999999999896</v>
      </c>
    </row>
    <row r="8" spans="1:10" s="2" customFormat="1" ht="20.100000000000001" customHeight="1">
      <c r="A8" s="16" t="s">
        <v>14</v>
      </c>
      <c r="B8" s="17"/>
      <c r="C8" s="17"/>
      <c r="D8" s="17" t="s">
        <v>15</v>
      </c>
      <c r="E8" s="17">
        <v>40.133600000000001</v>
      </c>
      <c r="F8" s="17">
        <v>39.141500000000001</v>
      </c>
      <c r="G8" s="20">
        <f t="shared" si="0"/>
        <v>-0.99210000000000098</v>
      </c>
    </row>
    <row r="9" spans="1:10" s="2" customFormat="1" ht="20.100000000000001" customHeight="1">
      <c r="A9" s="16" t="s">
        <v>16</v>
      </c>
      <c r="B9" s="17"/>
      <c r="C9" s="17"/>
      <c r="D9" s="17" t="s">
        <v>17</v>
      </c>
      <c r="E9" s="17">
        <v>3284.0097999999998</v>
      </c>
      <c r="F9" s="17">
        <v>3244.0250000000001</v>
      </c>
      <c r="G9" s="20">
        <f t="shared" si="0"/>
        <v>-39.984799999999701</v>
      </c>
    </row>
    <row r="10" spans="1:10" s="2" customFormat="1" ht="20.100000000000001" customHeight="1">
      <c r="A10" s="16" t="s">
        <v>18</v>
      </c>
      <c r="B10" s="17"/>
      <c r="C10" s="17"/>
      <c r="D10" s="17" t="s">
        <v>19</v>
      </c>
      <c r="E10" s="17">
        <v>35.895699999999998</v>
      </c>
      <c r="F10" s="17">
        <v>35.578800000000001</v>
      </c>
      <c r="G10" s="20">
        <f t="shared" si="0"/>
        <v>-0.31689999999999702</v>
      </c>
      <c r="J10" s="6"/>
    </row>
    <row r="11" spans="1:10" s="2" customFormat="1" ht="20.100000000000001" customHeight="1">
      <c r="A11" s="16" t="s">
        <v>20</v>
      </c>
      <c r="B11" s="17"/>
      <c r="C11" s="17"/>
      <c r="D11" s="17" t="s">
        <v>21</v>
      </c>
      <c r="E11" s="17">
        <v>160.60640000000001</v>
      </c>
      <c r="F11" s="17">
        <v>160.25380000000001</v>
      </c>
      <c r="G11" s="20">
        <f t="shared" si="0"/>
        <v>-0.35259999999999497</v>
      </c>
    </row>
    <row r="12" spans="1:10" s="2" customFormat="1" ht="20.100000000000001" customHeight="1">
      <c r="A12" s="16"/>
      <c r="B12" s="17"/>
      <c r="C12" s="17"/>
      <c r="D12" s="18" t="s">
        <v>22</v>
      </c>
      <c r="E12" s="18">
        <v>0</v>
      </c>
      <c r="F12" s="18">
        <v>0</v>
      </c>
      <c r="G12" s="19">
        <f t="shared" si="0"/>
        <v>0</v>
      </c>
    </row>
    <row r="13" spans="1:10" s="2" customFormat="1" ht="20.100000000000001" customHeight="1">
      <c r="A13" s="16"/>
      <c r="B13" s="17"/>
      <c r="C13" s="17"/>
      <c r="D13" s="18" t="s">
        <v>23</v>
      </c>
      <c r="E13" s="18">
        <v>518.7509</v>
      </c>
      <c r="F13" s="18">
        <v>469.53930000000003</v>
      </c>
      <c r="G13" s="19">
        <f t="shared" si="0"/>
        <v>-49.211599999999997</v>
      </c>
    </row>
    <row r="14" spans="1:10" s="2" customFormat="1" ht="20.100000000000001" customHeight="1">
      <c r="A14" s="16" t="s">
        <v>10</v>
      </c>
      <c r="B14" s="21"/>
      <c r="C14" s="21"/>
      <c r="D14" s="17" t="s">
        <v>24</v>
      </c>
      <c r="E14" s="17">
        <v>198.55950000000001</v>
      </c>
      <c r="F14" s="17">
        <v>198.9075</v>
      </c>
      <c r="G14" s="20">
        <f t="shared" si="0"/>
        <v>0.34799999999998499</v>
      </c>
    </row>
    <row r="15" spans="1:10" s="2" customFormat="1" ht="20.100000000000001" customHeight="1">
      <c r="A15" s="16" t="s">
        <v>14</v>
      </c>
      <c r="B15" s="21"/>
      <c r="C15" s="21"/>
      <c r="D15" s="17" t="s">
        <v>25</v>
      </c>
      <c r="E15" s="17">
        <v>269.07569999999998</v>
      </c>
      <c r="F15" s="17">
        <v>199.6591</v>
      </c>
      <c r="G15" s="20">
        <f t="shared" si="0"/>
        <v>-69.416600000000003</v>
      </c>
    </row>
    <row r="16" spans="1:10" s="2" customFormat="1" ht="20.100000000000001" customHeight="1">
      <c r="A16" s="16" t="s">
        <v>16</v>
      </c>
      <c r="B16" s="21"/>
      <c r="C16" s="21"/>
      <c r="D16" s="17" t="s">
        <v>26</v>
      </c>
      <c r="E16" s="17">
        <v>35</v>
      </c>
      <c r="F16" s="17">
        <v>35</v>
      </c>
      <c r="G16" s="20">
        <f t="shared" si="0"/>
        <v>0</v>
      </c>
    </row>
    <row r="17" spans="1:7" s="2" customFormat="1" ht="20.100000000000001" customHeight="1">
      <c r="A17" s="16" t="s">
        <v>27</v>
      </c>
      <c r="B17" s="21"/>
      <c r="C17" s="21"/>
      <c r="D17" s="17" t="s">
        <v>28</v>
      </c>
      <c r="E17" s="17">
        <v>16.1157</v>
      </c>
      <c r="F17" s="17">
        <v>15.9727</v>
      </c>
      <c r="G17" s="20">
        <f t="shared" si="0"/>
        <v>-0.14300000000000099</v>
      </c>
    </row>
    <row r="18" spans="1:7" s="2" customFormat="1" ht="20.100000000000001" customHeight="1">
      <c r="A18" s="16" t="s">
        <v>29</v>
      </c>
      <c r="B18" s="21"/>
      <c r="C18" s="21"/>
      <c r="D18" s="17" t="s">
        <v>30</v>
      </c>
      <c r="E18" s="17">
        <v>0</v>
      </c>
      <c r="F18" s="17">
        <v>20</v>
      </c>
      <c r="G18" s="20">
        <f>F18-E18</f>
        <v>20</v>
      </c>
    </row>
    <row r="19" spans="1:7" s="2" customFormat="1" ht="20.100000000000001" customHeight="1">
      <c r="A19" s="16"/>
      <c r="B19" s="17"/>
      <c r="C19" s="17"/>
      <c r="D19" s="18" t="s">
        <v>31</v>
      </c>
      <c r="E19" s="18">
        <v>227.38339999999999</v>
      </c>
      <c r="F19" s="18">
        <v>222.1361</v>
      </c>
      <c r="G19" s="19">
        <f>F19-E19</f>
        <v>-5.2473000000000001</v>
      </c>
    </row>
    <row r="20" spans="1:7" s="2" customFormat="1" ht="20.100000000000001" customHeight="1">
      <c r="A20" s="22"/>
      <c r="B20" s="23"/>
      <c r="C20" s="23"/>
      <c r="D20" s="24" t="s">
        <v>32</v>
      </c>
      <c r="E20" s="24">
        <v>4775.0514000000003</v>
      </c>
      <c r="F20" s="24">
        <v>4684.8599999999997</v>
      </c>
      <c r="G20" s="25">
        <f>F20-E20</f>
        <v>-90.191400000000613</v>
      </c>
    </row>
  </sheetData>
  <mergeCells count="7">
    <mergeCell ref="B1:G1"/>
    <mergeCell ref="A2:G2"/>
    <mergeCell ref="A3:A4"/>
    <mergeCell ref="B3:B4"/>
    <mergeCell ref="C3:C4"/>
    <mergeCell ref="D3:D4"/>
    <mergeCell ref="G3:G4"/>
  </mergeCells>
  <phoneticPr fontId="6" type="noConversion"/>
  <printOptions horizontalCentered="1"/>
  <pageMargins left="0.59055118110236204" right="0.196850393700787" top="0.78740157480314998" bottom="0.59055118110236204" header="0.31496062992126" footer="0.31496062992126"/>
  <pageSetup paperSize="9" scale="93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省道S373线吴川人民大桥危旧桥梁改造工程方案设计概算审查表</vt:lpstr>
      <vt:lpstr>省道S373线吴川人民大桥危旧桥梁改造工程方案设计概算审查表!Print_Area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周智勇</cp:lastModifiedBy>
  <cp:lastPrinted>2022-11-08T07:50:00Z</cp:lastPrinted>
  <dcterms:created xsi:type="dcterms:W3CDTF">2021-05-14T04:04:00Z</dcterms:created>
  <dcterms:modified xsi:type="dcterms:W3CDTF">2022-12-12T03:19:26Z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A84320653A534ABEBD3E13C92D69DFC2</vt:lpwstr>
  </property>
</Properties>
</file>