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船舶碰撞桥梁隐患治理" sheetId="1" r:id="rId1"/>
  </sheets>
  <definedNames>
    <definedName name="_xlnm.Print_Titles" localSheetId="0">'船舶碰撞桥梁隐患治理'!$2:$4</definedName>
    <definedName name="_xlnm.Print_Area" localSheetId="0">'船舶碰撞桥梁隐患治理'!$A$1:$K$28</definedName>
  </definedNames>
  <calcPr fullCalcOnLoad="1"/>
</workbook>
</file>

<file path=xl/sharedStrings.xml><?xml version="1.0" encoding="utf-8"?>
<sst xmlns="http://schemas.openxmlformats.org/spreadsheetml/2006/main" count="106" uniqueCount="62">
  <si>
    <t>2023年普通国省道养护专项工程省补助资金明细分配计划表（船舶碰撞桥梁隐患治理）</t>
  </si>
  <si>
    <t xml:space="preserve">                                                                                                           单位：万元   </t>
  </si>
  <si>
    <t>序号</t>
  </si>
  <si>
    <t>地级以上市域</t>
  </si>
  <si>
    <t>所在县域</t>
  </si>
  <si>
    <t>项 目 名 称</t>
  </si>
  <si>
    <t>建设内容</t>
  </si>
  <si>
    <t>开工年</t>
  </si>
  <si>
    <t>计划完工年</t>
  </si>
  <si>
    <t>总投资</t>
  </si>
  <si>
    <t>省补助
总额</t>
  </si>
  <si>
    <t>2023年省补助</t>
  </si>
  <si>
    <t>备注</t>
  </si>
  <si>
    <t>合计</t>
  </si>
  <si>
    <t>梅州</t>
  </si>
  <si>
    <t>梅江区</t>
  </si>
  <si>
    <t>梅州市梅江区S223线梅子坝大桥通航安全风险整治工程</t>
  </si>
  <si>
    <t>完善提升通航标志</t>
  </si>
  <si>
    <t>梅县区</t>
  </si>
  <si>
    <t>梅州市梅县区原S223线秋云大桥通航安全风险整治工程</t>
  </si>
  <si>
    <t>梅州市梅县区S224线剑英大桥通航安全风险整治工程</t>
  </si>
  <si>
    <t>大埔县</t>
  </si>
  <si>
    <t>梅州市大埔县G235线三河大桥通航安全风险整治工程</t>
  </si>
  <si>
    <t>梅州市大埔县G235线中山大桥通航安全风险整治工程</t>
  </si>
  <si>
    <t>梅州市大埔县S222线高陂田家炳大桥“船舶碰撞桥梁隐患治理专项行动”防撞工程</t>
  </si>
  <si>
    <t>增设防撞设施，完善提升通航标志</t>
  </si>
  <si>
    <t>梅州市大埔县S332线青溪汀江大桥通航安全风险整治工程</t>
  </si>
  <si>
    <t>丰顺县</t>
  </si>
  <si>
    <t>梅州市丰顺县G355线留隍大桥“船舶碰撞桥梁隐患治理专项行动”防撞工程</t>
  </si>
  <si>
    <t>惠州</t>
  </si>
  <si>
    <t>惠城区</t>
  </si>
  <si>
    <t>惠城中心城区普通国省道桥梁安全整治工程（G205线东江大桥新、老桥）、G324线西枝大桥）</t>
  </si>
  <si>
    <t>桥梁附着式防撞设施</t>
  </si>
  <si>
    <t>博罗县</t>
  </si>
  <si>
    <t>S259线观岚大桥船舶碰撞桥梁隐患治理工程</t>
  </si>
  <si>
    <t>船舶碰撞桥梁隐患治理</t>
  </si>
  <si>
    <t>江门</t>
  </si>
  <si>
    <t>台山市</t>
  </si>
  <si>
    <t>国道G240线公益大桥被动防撞设施建设工程</t>
  </si>
  <si>
    <r>
      <t>19</t>
    </r>
    <r>
      <rPr>
        <vertAlign val="superscript"/>
        <sz val="10"/>
        <rFont val="宋体"/>
        <family val="0"/>
      </rPr>
      <t>#</t>
    </r>
    <r>
      <rPr>
        <sz val="10"/>
        <rFont val="宋体"/>
        <family val="0"/>
      </rPr>
      <t>墩加装防撞护舷，在非通航孔26-29</t>
    </r>
    <r>
      <rPr>
        <vertAlign val="superscript"/>
        <sz val="10"/>
        <rFont val="宋体"/>
        <family val="0"/>
      </rPr>
      <t>#</t>
    </r>
    <r>
      <rPr>
        <sz val="10"/>
        <rFont val="宋体"/>
        <family val="0"/>
      </rPr>
      <t>墩下游设置柔性防撞墩</t>
    </r>
  </si>
  <si>
    <t>湛江</t>
  </si>
  <si>
    <t>雷州市</t>
  </si>
  <si>
    <t>雷州市国道G207线南渡河大桥（新旧）通航安全风险及抗撞性能集中整治</t>
  </si>
  <si>
    <t>其他等级航道公路桥梁集中整治</t>
  </si>
  <si>
    <t>吴川市</t>
  </si>
  <si>
    <t>吴川市国道G228线黄坡大桥通航安全风险及抗撞性能集中整治</t>
  </si>
  <si>
    <t>潮州</t>
  </si>
  <si>
    <t>潮安区</t>
  </si>
  <si>
    <t>潮州市潮安区省道S505江东大桥方船碰撞整治工程</t>
  </si>
  <si>
    <t>设置被动防撞设施</t>
  </si>
  <si>
    <t>揭阳</t>
  </si>
  <si>
    <t>榕城区</t>
  </si>
  <si>
    <t>揭阳市普通公路船舶碰撞桥梁隐患集中整治工程（G206枫口大桥）</t>
  </si>
  <si>
    <t>揭阳市普通公路船舶碰撞桥梁隐患集中整治工程（S234新北河大桥）</t>
  </si>
  <si>
    <t>揭阳市普通公路船舶碰撞桥梁隐患集中整治工程（S234老北河大桥）</t>
  </si>
  <si>
    <t>揭阳市普通公路船舶碰撞桥梁隐患集中整治工程（S234榕华大桥）</t>
  </si>
  <si>
    <t>揭阳市普通公路船舶碰撞桥梁隐患集中整治工程（S234仙桥河大桥）</t>
  </si>
  <si>
    <t>揭阳市普通公路船舶碰撞桥梁隐患集中整治工程（S236环市北河大桥）</t>
  </si>
  <si>
    <t>揭阳市普通公路船舶碰撞桥梁隐患集中整治工程（S236南河大桥）</t>
  </si>
  <si>
    <t>揭阳市普通公路船舶碰撞桥梁隐患集中整治工程（S505榕东大桥）</t>
  </si>
  <si>
    <t>揭东区</t>
  </si>
  <si>
    <t>揭阳市普通公路船舶碰撞桥梁隐患集中整治工程（S255三洲大桥）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</si>
</sst>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Times New Roman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vertAlign val="superscript"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18" fillId="0" borderId="0">
      <alignment/>
      <protection/>
    </xf>
    <xf numFmtId="0" fontId="11" fillId="0" borderId="0">
      <alignment vertical="top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21" fillId="0" borderId="0" applyNumberFormat="0" applyFill="0" applyBorder="0" applyAlignment="0" applyProtection="0"/>
    <xf numFmtId="0" fontId="35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7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9" fillId="19" borderId="0" applyNumberFormat="0" applyBorder="0" applyAlignment="0" applyProtection="0"/>
    <xf numFmtId="41" fontId="11" fillId="0" borderId="0" applyFont="0" applyFill="0" applyBorder="0" applyAlignment="0" applyProtection="0"/>
    <xf numFmtId="0" fontId="29" fillId="20" borderId="0" applyNumberFormat="0" applyBorder="0" applyAlignment="0" applyProtection="0"/>
    <xf numFmtId="0" fontId="11" fillId="21" borderId="6" applyNumberFormat="0" applyFont="0" applyAlignment="0" applyProtection="0"/>
    <xf numFmtId="0" fontId="39" fillId="22" borderId="0" applyNumberFormat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1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42" fillId="0" borderId="9" applyNumberFormat="0" applyFill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4" fillId="0" borderId="0" xfId="56" applyNumberFormat="1" applyFont="1" applyFill="1" applyBorder="1" applyAlignment="1">
      <alignment horizontal="center" vertical="center" wrapText="1"/>
      <protection/>
    </xf>
    <xf numFmtId="178" fontId="46" fillId="0" borderId="0" xfId="56" applyNumberFormat="1" applyFont="1" applyFill="1" applyBorder="1" applyAlignment="1">
      <alignment horizontal="right" vertical="center" wrapText="1"/>
      <protection/>
    </xf>
    <xf numFmtId="178" fontId="46" fillId="0" borderId="0" xfId="56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16" applyNumberFormat="1" applyFont="1" applyFill="1" applyBorder="1" applyAlignment="1">
      <alignment horizontal="center" vertical="center" wrapText="1"/>
      <protection/>
    </xf>
    <xf numFmtId="0" fontId="47" fillId="0" borderId="10" xfId="56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56" applyNumberFormat="1" applyFont="1" applyFill="1" applyBorder="1" applyAlignment="1">
      <alignment horizontal="center" vertical="center" wrapText="1"/>
      <protection/>
    </xf>
    <xf numFmtId="0" fontId="46" fillId="0" borderId="10" xfId="56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56" applyNumberFormat="1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 vertical="center" wrapText="1"/>
    </xf>
    <xf numFmtId="178" fontId="47" fillId="0" borderId="10" xfId="16" applyNumberFormat="1" applyFont="1" applyFill="1" applyBorder="1" applyAlignment="1">
      <alignment horizontal="center" vertical="center" wrapText="1"/>
      <protection/>
    </xf>
    <xf numFmtId="179" fontId="46" fillId="0" borderId="10" xfId="56" applyNumberFormat="1" applyFont="1" applyFill="1" applyBorder="1" applyAlignment="1">
      <alignment horizontal="center" vertical="center" wrapText="1"/>
      <protection/>
    </xf>
    <xf numFmtId="179" fontId="48" fillId="0" borderId="10" xfId="0" applyNumberFormat="1" applyFont="1" applyFill="1" applyBorder="1" applyAlignment="1">
      <alignment horizontal="center" vertical="center" wrapText="1"/>
    </xf>
    <xf numFmtId="0" fontId="46" fillId="0" borderId="10" xfId="16" applyNumberFormat="1" applyFont="1" applyFill="1" applyBorder="1" applyAlignment="1">
      <alignment horizontal="center" vertical="center" wrapText="1"/>
      <protection/>
    </xf>
    <xf numFmtId="179" fontId="46" fillId="0" borderId="10" xfId="0" applyNumberFormat="1" applyFont="1" applyFill="1" applyBorder="1" applyAlignment="1">
      <alignment horizontal="center" vertical="center" wrapText="1"/>
    </xf>
    <xf numFmtId="0" fontId="46" fillId="0" borderId="10" xfId="56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53">
    <cellStyle name="Normal" xfId="0"/>
    <cellStyle name="常规 10 2" xfId="15"/>
    <cellStyle name="普通_活用表_亿元表" xfId="16"/>
    <cellStyle name="_ET_STYLE_NoName_00_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85" zoomScaleNormal="85" zoomScaleSheetLayoutView="85" workbookViewId="0" topLeftCell="A11">
      <selection activeCell="E3" sqref="E1:E65536"/>
    </sheetView>
  </sheetViews>
  <sheetFormatPr defaultColWidth="8.75390625" defaultRowHeight="14.25"/>
  <cols>
    <col min="1" max="1" width="6.375" style="3" customWidth="1"/>
    <col min="2" max="3" width="12.75390625" style="3" customWidth="1"/>
    <col min="4" max="4" width="47.25390625" style="3" customWidth="1"/>
    <col min="5" max="5" width="29.875" style="3" customWidth="1"/>
    <col min="6" max="7" width="9.625" style="3" customWidth="1"/>
    <col min="8" max="8" width="13.25390625" style="3" customWidth="1"/>
    <col min="9" max="10" width="14.00390625" style="3" customWidth="1"/>
    <col min="11" max="11" width="8.50390625" style="3" customWidth="1"/>
    <col min="12" max="16384" width="8.75390625" style="4" customWidth="1"/>
  </cols>
  <sheetData>
    <row r="1" spans="1:11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13.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</row>
    <row r="3" spans="1:11" s="2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24" t="s">
        <v>12</v>
      </c>
    </row>
    <row r="4" spans="1:11" s="2" customFormat="1" ht="15.75" customHeight="1">
      <c r="A4" s="8"/>
      <c r="B4" s="8"/>
      <c r="C4" s="8"/>
      <c r="D4" s="10"/>
      <c r="E4" s="9"/>
      <c r="F4" s="9"/>
      <c r="G4" s="9"/>
      <c r="H4" s="9"/>
      <c r="I4" s="9"/>
      <c r="J4" s="10"/>
      <c r="K4" s="24"/>
    </row>
    <row r="5" spans="1:11" s="2" customFormat="1" ht="34.5" customHeight="1">
      <c r="A5" s="8" t="s">
        <v>13</v>
      </c>
      <c r="B5" s="8"/>
      <c r="C5" s="8"/>
      <c r="D5" s="8"/>
      <c r="E5" s="8"/>
      <c r="F5" s="8"/>
      <c r="G5" s="8"/>
      <c r="H5" s="18">
        <f>SUM(H6:H28)</f>
        <v>5189.077399999999</v>
      </c>
      <c r="I5" s="18">
        <f>SUM(I6:I28)</f>
        <v>3654</v>
      </c>
      <c r="J5" s="18">
        <f>SUM(J6:J28)</f>
        <v>3654</v>
      </c>
      <c r="K5" s="8"/>
    </row>
    <row r="6" spans="1:11" s="2" customFormat="1" ht="34.5" customHeight="1">
      <c r="A6" s="11">
        <v>1</v>
      </c>
      <c r="B6" s="12" t="s">
        <v>14</v>
      </c>
      <c r="C6" s="12" t="s">
        <v>15</v>
      </c>
      <c r="D6" s="13" t="s">
        <v>16</v>
      </c>
      <c r="E6" s="12" t="s">
        <v>17</v>
      </c>
      <c r="F6" s="12">
        <v>2022</v>
      </c>
      <c r="G6" s="12">
        <v>2023</v>
      </c>
      <c r="H6" s="19">
        <v>81.33</v>
      </c>
      <c r="I6" s="25">
        <v>61</v>
      </c>
      <c r="J6" s="25">
        <v>61</v>
      </c>
      <c r="K6" s="12"/>
    </row>
    <row r="7" spans="1:11" s="2" customFormat="1" ht="34.5" customHeight="1">
      <c r="A7" s="11">
        <f>A6+1</f>
        <v>2</v>
      </c>
      <c r="B7" s="12" t="s">
        <v>14</v>
      </c>
      <c r="C7" s="12" t="s">
        <v>18</v>
      </c>
      <c r="D7" s="13" t="s">
        <v>19</v>
      </c>
      <c r="E7" s="12" t="s">
        <v>17</v>
      </c>
      <c r="F7" s="12">
        <v>2022</v>
      </c>
      <c r="G7" s="12">
        <v>2023</v>
      </c>
      <c r="H7" s="19">
        <v>68.38</v>
      </c>
      <c r="I7" s="25">
        <v>51</v>
      </c>
      <c r="J7" s="25">
        <v>51</v>
      </c>
      <c r="K7" s="12"/>
    </row>
    <row r="8" spans="1:11" s="2" customFormat="1" ht="34.5" customHeight="1">
      <c r="A8" s="11">
        <f aca="true" t="shared" si="0" ref="A8:A28">A7+1</f>
        <v>3</v>
      </c>
      <c r="B8" s="12" t="s">
        <v>14</v>
      </c>
      <c r="C8" s="12" t="s">
        <v>18</v>
      </c>
      <c r="D8" s="13" t="s">
        <v>20</v>
      </c>
      <c r="E8" s="12" t="s">
        <v>17</v>
      </c>
      <c r="F8" s="12">
        <v>2022</v>
      </c>
      <c r="G8" s="12">
        <v>2023</v>
      </c>
      <c r="H8" s="19">
        <v>70.81</v>
      </c>
      <c r="I8" s="25">
        <v>53</v>
      </c>
      <c r="J8" s="25">
        <v>53</v>
      </c>
      <c r="K8" s="12"/>
    </row>
    <row r="9" spans="1:11" s="2" customFormat="1" ht="34.5" customHeight="1">
      <c r="A9" s="11">
        <f t="shared" si="0"/>
        <v>4</v>
      </c>
      <c r="B9" s="12" t="s">
        <v>14</v>
      </c>
      <c r="C9" s="12" t="s">
        <v>21</v>
      </c>
      <c r="D9" s="13" t="s">
        <v>22</v>
      </c>
      <c r="E9" s="12" t="s">
        <v>17</v>
      </c>
      <c r="F9" s="12">
        <v>2022</v>
      </c>
      <c r="G9" s="12">
        <v>2023</v>
      </c>
      <c r="H9" s="19">
        <v>67.21</v>
      </c>
      <c r="I9" s="25">
        <v>57</v>
      </c>
      <c r="J9" s="25">
        <v>57</v>
      </c>
      <c r="K9" s="12"/>
    </row>
    <row r="10" spans="1:11" s="2" customFormat="1" ht="34.5" customHeight="1">
      <c r="A10" s="11">
        <f t="shared" si="0"/>
        <v>5</v>
      </c>
      <c r="B10" s="12" t="s">
        <v>14</v>
      </c>
      <c r="C10" s="12" t="s">
        <v>21</v>
      </c>
      <c r="D10" s="13" t="s">
        <v>23</v>
      </c>
      <c r="E10" s="12" t="s">
        <v>17</v>
      </c>
      <c r="F10" s="12">
        <v>2022</v>
      </c>
      <c r="G10" s="12">
        <v>2023</v>
      </c>
      <c r="H10" s="19">
        <v>57.52</v>
      </c>
      <c r="I10" s="25">
        <v>49</v>
      </c>
      <c r="J10" s="25">
        <v>49</v>
      </c>
      <c r="K10" s="14"/>
    </row>
    <row r="11" spans="1:11" s="2" customFormat="1" ht="34.5" customHeight="1">
      <c r="A11" s="11">
        <f t="shared" si="0"/>
        <v>6</v>
      </c>
      <c r="B11" s="12" t="s">
        <v>14</v>
      </c>
      <c r="C11" s="12" t="s">
        <v>21</v>
      </c>
      <c r="D11" s="13" t="s">
        <v>24</v>
      </c>
      <c r="E11" s="12" t="s">
        <v>25</v>
      </c>
      <c r="F11" s="12">
        <v>2022</v>
      </c>
      <c r="G11" s="12">
        <v>2023</v>
      </c>
      <c r="H11" s="19">
        <v>479.92</v>
      </c>
      <c r="I11" s="25">
        <v>360</v>
      </c>
      <c r="J11" s="25">
        <v>360</v>
      </c>
      <c r="K11" s="12"/>
    </row>
    <row r="12" spans="1:11" s="2" customFormat="1" ht="34.5" customHeight="1">
      <c r="A12" s="11">
        <f t="shared" si="0"/>
        <v>7</v>
      </c>
      <c r="B12" s="12" t="s">
        <v>14</v>
      </c>
      <c r="C12" s="12" t="s">
        <v>21</v>
      </c>
      <c r="D12" s="13" t="s">
        <v>26</v>
      </c>
      <c r="E12" s="12" t="s">
        <v>17</v>
      </c>
      <c r="F12" s="12">
        <v>2022</v>
      </c>
      <c r="G12" s="12">
        <v>2023</v>
      </c>
      <c r="H12" s="19">
        <v>68.4</v>
      </c>
      <c r="I12" s="25">
        <v>51</v>
      </c>
      <c r="J12" s="25">
        <v>51</v>
      </c>
      <c r="K12" s="12"/>
    </row>
    <row r="13" spans="1:11" s="2" customFormat="1" ht="34.5" customHeight="1">
      <c r="A13" s="11">
        <f t="shared" si="0"/>
        <v>8</v>
      </c>
      <c r="B13" s="12" t="s">
        <v>14</v>
      </c>
      <c r="C13" s="12" t="s">
        <v>27</v>
      </c>
      <c r="D13" s="13" t="s">
        <v>28</v>
      </c>
      <c r="E13" s="12" t="s">
        <v>25</v>
      </c>
      <c r="F13" s="12">
        <v>2022</v>
      </c>
      <c r="G13" s="12">
        <v>2023</v>
      </c>
      <c r="H13" s="19">
        <v>482.63</v>
      </c>
      <c r="I13" s="25">
        <v>410</v>
      </c>
      <c r="J13" s="25">
        <v>410</v>
      </c>
      <c r="K13" s="12"/>
    </row>
    <row r="14" spans="1:11" s="2" customFormat="1" ht="34.5" customHeight="1">
      <c r="A14" s="11">
        <f t="shared" si="0"/>
        <v>9</v>
      </c>
      <c r="B14" s="12" t="s">
        <v>29</v>
      </c>
      <c r="C14" s="12" t="s">
        <v>30</v>
      </c>
      <c r="D14" s="13" t="s">
        <v>31</v>
      </c>
      <c r="E14" s="12" t="s">
        <v>32</v>
      </c>
      <c r="F14" s="12">
        <v>2022</v>
      </c>
      <c r="G14" s="12">
        <v>2023</v>
      </c>
      <c r="H14" s="19">
        <v>387.0055</v>
      </c>
      <c r="I14" s="25">
        <v>271</v>
      </c>
      <c r="J14" s="25">
        <v>271</v>
      </c>
      <c r="K14" s="12"/>
    </row>
    <row r="15" spans="1:11" s="2" customFormat="1" ht="34.5" customHeight="1">
      <c r="A15" s="11">
        <f t="shared" si="0"/>
        <v>10</v>
      </c>
      <c r="B15" s="12" t="s">
        <v>29</v>
      </c>
      <c r="C15" s="14" t="s">
        <v>33</v>
      </c>
      <c r="D15" s="15" t="s">
        <v>34</v>
      </c>
      <c r="E15" s="14" t="s">
        <v>35</v>
      </c>
      <c r="F15" s="12">
        <v>2022</v>
      </c>
      <c r="G15" s="12">
        <v>2023</v>
      </c>
      <c r="H15" s="20">
        <v>305.4949</v>
      </c>
      <c r="I15" s="25">
        <v>153</v>
      </c>
      <c r="J15" s="25">
        <v>153</v>
      </c>
      <c r="K15" s="14"/>
    </row>
    <row r="16" spans="1:11" s="2" customFormat="1" ht="34.5" customHeight="1">
      <c r="A16" s="11">
        <f t="shared" si="0"/>
        <v>11</v>
      </c>
      <c r="B16" s="12" t="s">
        <v>36</v>
      </c>
      <c r="C16" s="12" t="s">
        <v>37</v>
      </c>
      <c r="D16" s="16" t="s">
        <v>38</v>
      </c>
      <c r="E16" s="12" t="s">
        <v>39</v>
      </c>
      <c r="F16" s="12">
        <v>2022</v>
      </c>
      <c r="G16" s="12">
        <v>2023</v>
      </c>
      <c r="H16" s="20">
        <v>452.85</v>
      </c>
      <c r="I16" s="25">
        <v>317</v>
      </c>
      <c r="J16" s="25">
        <v>317</v>
      </c>
      <c r="K16" s="12"/>
    </row>
    <row r="17" spans="1:11" s="2" customFormat="1" ht="34.5" customHeight="1">
      <c r="A17" s="11">
        <f t="shared" si="0"/>
        <v>12</v>
      </c>
      <c r="B17" s="11" t="s">
        <v>40</v>
      </c>
      <c r="C17" s="11" t="s">
        <v>41</v>
      </c>
      <c r="D17" s="16" t="s">
        <v>42</v>
      </c>
      <c r="E17" s="12" t="s">
        <v>43</v>
      </c>
      <c r="F17" s="21">
        <v>2022</v>
      </c>
      <c r="G17" s="12">
        <v>2023</v>
      </c>
      <c r="H17" s="22">
        <v>158.7951</v>
      </c>
      <c r="I17" s="25">
        <v>108</v>
      </c>
      <c r="J17" s="25">
        <v>108</v>
      </c>
      <c r="K17" s="11"/>
    </row>
    <row r="18" spans="1:11" s="2" customFormat="1" ht="34.5" customHeight="1">
      <c r="A18" s="11">
        <f t="shared" si="0"/>
        <v>13</v>
      </c>
      <c r="B18" s="11" t="s">
        <v>40</v>
      </c>
      <c r="C18" s="12" t="s">
        <v>44</v>
      </c>
      <c r="D18" s="16" t="s">
        <v>45</v>
      </c>
      <c r="E18" s="12" t="s">
        <v>43</v>
      </c>
      <c r="F18" s="12">
        <v>2022</v>
      </c>
      <c r="G18" s="12">
        <v>2023</v>
      </c>
      <c r="H18" s="22">
        <v>307.1416</v>
      </c>
      <c r="I18" s="25">
        <v>223</v>
      </c>
      <c r="J18" s="25">
        <v>223</v>
      </c>
      <c r="K18" s="12"/>
    </row>
    <row r="19" spans="1:11" s="2" customFormat="1" ht="34.5" customHeight="1">
      <c r="A19" s="11">
        <f t="shared" si="0"/>
        <v>14</v>
      </c>
      <c r="B19" s="12" t="s">
        <v>46</v>
      </c>
      <c r="C19" s="12" t="s">
        <v>47</v>
      </c>
      <c r="D19" s="16" t="s">
        <v>48</v>
      </c>
      <c r="E19" s="12" t="s">
        <v>49</v>
      </c>
      <c r="F19" s="23">
        <v>2022</v>
      </c>
      <c r="G19" s="12">
        <v>2023</v>
      </c>
      <c r="H19" s="12">
        <v>499</v>
      </c>
      <c r="I19" s="25">
        <v>349</v>
      </c>
      <c r="J19" s="25">
        <v>349</v>
      </c>
      <c r="K19" s="12"/>
    </row>
    <row r="20" spans="1:11" s="2" customFormat="1" ht="34.5" customHeight="1">
      <c r="A20" s="11">
        <f t="shared" si="0"/>
        <v>15</v>
      </c>
      <c r="B20" s="14" t="s">
        <v>50</v>
      </c>
      <c r="C20" s="14" t="s">
        <v>51</v>
      </c>
      <c r="D20" s="17" t="s">
        <v>52</v>
      </c>
      <c r="E20" s="12" t="s">
        <v>25</v>
      </c>
      <c r="F20" s="12">
        <v>2022</v>
      </c>
      <c r="G20" s="12">
        <v>2023</v>
      </c>
      <c r="H20" s="20">
        <v>148.7282</v>
      </c>
      <c r="I20" s="25">
        <v>53</v>
      </c>
      <c r="J20" s="25">
        <v>53</v>
      </c>
      <c r="K20" s="14"/>
    </row>
    <row r="21" spans="1:11" s="2" customFormat="1" ht="34.5" customHeight="1">
      <c r="A21" s="11">
        <f t="shared" si="0"/>
        <v>16</v>
      </c>
      <c r="B21" s="14" t="s">
        <v>50</v>
      </c>
      <c r="C21" s="14" t="s">
        <v>51</v>
      </c>
      <c r="D21" s="17" t="s">
        <v>53</v>
      </c>
      <c r="E21" s="12" t="s">
        <v>25</v>
      </c>
      <c r="F21" s="12">
        <v>2022</v>
      </c>
      <c r="G21" s="12">
        <v>2023</v>
      </c>
      <c r="H21" s="20">
        <v>82.8401</v>
      </c>
      <c r="I21" s="25">
        <v>58</v>
      </c>
      <c r="J21" s="25">
        <v>58</v>
      </c>
      <c r="K21" s="14"/>
    </row>
    <row r="22" spans="1:11" s="2" customFormat="1" ht="34.5" customHeight="1">
      <c r="A22" s="11">
        <f t="shared" si="0"/>
        <v>17</v>
      </c>
      <c r="B22" s="14" t="s">
        <v>50</v>
      </c>
      <c r="C22" s="14" t="s">
        <v>51</v>
      </c>
      <c r="D22" s="17" t="s">
        <v>54</v>
      </c>
      <c r="E22" s="12" t="s">
        <v>25</v>
      </c>
      <c r="F22" s="12">
        <v>2022</v>
      </c>
      <c r="G22" s="12">
        <v>2023</v>
      </c>
      <c r="H22" s="20">
        <v>92.1706</v>
      </c>
      <c r="I22" s="25">
        <v>65</v>
      </c>
      <c r="J22" s="25">
        <v>65</v>
      </c>
      <c r="K22" s="14"/>
    </row>
    <row r="23" spans="1:11" s="2" customFormat="1" ht="34.5" customHeight="1">
      <c r="A23" s="11">
        <f t="shared" si="0"/>
        <v>18</v>
      </c>
      <c r="B23" s="14" t="s">
        <v>50</v>
      </c>
      <c r="C23" s="14" t="s">
        <v>51</v>
      </c>
      <c r="D23" s="17" t="s">
        <v>55</v>
      </c>
      <c r="E23" s="12" t="s">
        <v>25</v>
      </c>
      <c r="F23" s="12">
        <v>2022</v>
      </c>
      <c r="G23" s="12">
        <v>2023</v>
      </c>
      <c r="H23" s="20">
        <v>472.0315</v>
      </c>
      <c r="I23" s="25">
        <v>330</v>
      </c>
      <c r="J23" s="25">
        <v>330</v>
      </c>
      <c r="K23" s="14"/>
    </row>
    <row r="24" spans="1:11" s="2" customFormat="1" ht="34.5" customHeight="1">
      <c r="A24" s="11">
        <f t="shared" si="0"/>
        <v>19</v>
      </c>
      <c r="B24" s="14" t="s">
        <v>50</v>
      </c>
      <c r="C24" s="14" t="s">
        <v>51</v>
      </c>
      <c r="D24" s="17" t="s">
        <v>56</v>
      </c>
      <c r="E24" s="12" t="s">
        <v>17</v>
      </c>
      <c r="F24" s="12">
        <v>2022</v>
      </c>
      <c r="G24" s="12">
        <v>2023</v>
      </c>
      <c r="H24" s="20">
        <v>44.3637</v>
      </c>
      <c r="I24" s="25">
        <v>31</v>
      </c>
      <c r="J24" s="25">
        <v>31</v>
      </c>
      <c r="K24" s="14"/>
    </row>
    <row r="25" spans="1:11" s="2" customFormat="1" ht="34.5" customHeight="1">
      <c r="A25" s="11">
        <f t="shared" si="0"/>
        <v>20</v>
      </c>
      <c r="B25" s="14" t="s">
        <v>50</v>
      </c>
      <c r="C25" s="14" t="s">
        <v>51</v>
      </c>
      <c r="D25" s="17" t="s">
        <v>57</v>
      </c>
      <c r="E25" s="12" t="s">
        <v>25</v>
      </c>
      <c r="F25" s="12">
        <v>2022</v>
      </c>
      <c r="G25" s="12">
        <v>2023</v>
      </c>
      <c r="H25" s="20">
        <v>131.9753</v>
      </c>
      <c r="I25" s="25">
        <v>92</v>
      </c>
      <c r="J25" s="25">
        <v>92</v>
      </c>
      <c r="K25" s="14"/>
    </row>
    <row r="26" spans="1:11" s="2" customFormat="1" ht="34.5" customHeight="1">
      <c r="A26" s="11">
        <f t="shared" si="0"/>
        <v>21</v>
      </c>
      <c r="B26" s="14" t="s">
        <v>50</v>
      </c>
      <c r="C26" s="14" t="s">
        <v>51</v>
      </c>
      <c r="D26" s="17" t="s">
        <v>58</v>
      </c>
      <c r="E26" s="12" t="s">
        <v>25</v>
      </c>
      <c r="F26" s="12">
        <v>2022</v>
      </c>
      <c r="G26" s="12">
        <v>2023</v>
      </c>
      <c r="H26" s="20">
        <v>161.2264</v>
      </c>
      <c r="I26" s="25">
        <v>113</v>
      </c>
      <c r="J26" s="25">
        <v>113</v>
      </c>
      <c r="K26" s="14"/>
    </row>
    <row r="27" spans="1:11" s="2" customFormat="1" ht="34.5" customHeight="1">
      <c r="A27" s="11">
        <f t="shared" si="0"/>
        <v>22</v>
      </c>
      <c r="B27" s="14" t="s">
        <v>50</v>
      </c>
      <c r="C27" s="14" t="s">
        <v>51</v>
      </c>
      <c r="D27" s="17" t="s">
        <v>59</v>
      </c>
      <c r="E27" s="12" t="s">
        <v>25</v>
      </c>
      <c r="F27" s="12">
        <v>2022</v>
      </c>
      <c r="G27" s="12">
        <v>2023</v>
      </c>
      <c r="H27" s="20">
        <v>483.7838</v>
      </c>
      <c r="I27" s="25">
        <v>339</v>
      </c>
      <c r="J27" s="25">
        <v>339</v>
      </c>
      <c r="K27" s="14"/>
    </row>
    <row r="28" spans="1:11" s="2" customFormat="1" ht="34.5" customHeight="1">
      <c r="A28" s="11">
        <f t="shared" si="0"/>
        <v>23</v>
      </c>
      <c r="B28" s="14" t="s">
        <v>50</v>
      </c>
      <c r="C28" s="14" t="s">
        <v>60</v>
      </c>
      <c r="D28" s="17" t="s">
        <v>61</v>
      </c>
      <c r="E28" s="12" t="s">
        <v>25</v>
      </c>
      <c r="F28" s="12">
        <v>2022</v>
      </c>
      <c r="G28" s="12">
        <v>2023</v>
      </c>
      <c r="H28" s="20">
        <v>85.4707</v>
      </c>
      <c r="I28" s="25">
        <v>60</v>
      </c>
      <c r="J28" s="25">
        <v>60</v>
      </c>
      <c r="K28" s="14"/>
    </row>
  </sheetData>
  <sheetProtection/>
  <mergeCells count="14">
    <mergeCell ref="A1:K1"/>
    <mergeCell ref="A2:K2"/>
    <mergeCell ref="A5:G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&amp;L&amp;"-"附件1-3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孙宇强</cp:lastModifiedBy>
  <cp:lastPrinted>2022-09-08T17:00:42Z</cp:lastPrinted>
  <dcterms:created xsi:type="dcterms:W3CDTF">2011-09-06T10:18:34Z</dcterms:created>
  <dcterms:modified xsi:type="dcterms:W3CDTF">2023-02-20T11:31:29Z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5D39372F5AB94D7895A3E41FF78CA717</vt:lpwstr>
  </property>
  <property fmtid="{D5CDD505-2E9C-101B-9397-08002B2CF9AE}" pid="4" name="퀀_generated_2.-2147483648">
    <vt:i4>2052</vt:i4>
  </property>
</Properties>
</file>