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2676" windowWidth="25417" windowHeight="10216"/>
  </bookViews>
  <sheets>
    <sheet name="省道S250线阳山岭背段公路安全提升工程" sheetId="1" r:id="rId1"/>
  </sheets>
  <definedNames>
    <definedName name="_xlnm.Print_Area" localSheetId="0">省道S250线阳山岭背段公路安全提升工程!$A$1:$E$23</definedName>
    <definedName name="_xlnm.Print_Titles" localSheetId="0">省道S250线阳山岭背段公路安全提升工程!$3:$4</definedName>
  </definedNames>
  <calcPr calcId="144525"/>
  <oleSize ref="A1:G23"/>
</workbook>
</file>

<file path=xl/sharedStrings.xml><?xml version="1.0" encoding="utf-8"?>
<sst xmlns="http://schemas.openxmlformats.org/spreadsheetml/2006/main" count="28" uniqueCount="27">
  <si>
    <t>工程或费用名称</t>
  </si>
  <si>
    <t>方案设计</t>
  </si>
  <si>
    <t>概算（万元）</t>
  </si>
  <si>
    <t>第一部分 建筑安装工程费</t>
  </si>
  <si>
    <t>第三部分 工程建设其他费用</t>
  </si>
  <si>
    <t>建设项目管理费</t>
  </si>
  <si>
    <t>工程保险费</t>
  </si>
  <si>
    <t>第四部分 预备费</t>
  </si>
  <si>
    <t>基本预备费</t>
  </si>
  <si>
    <t>公路基本造价</t>
  </si>
  <si>
    <t>附件</t>
    <phoneticPr fontId="1" type="noConversion"/>
  </si>
  <si>
    <t>审查意见</t>
    <phoneticPr fontId="1" type="noConversion"/>
  </si>
  <si>
    <t>临时工程</t>
    <phoneticPr fontId="1" type="noConversion"/>
  </si>
  <si>
    <t>交叉工程</t>
    <phoneticPr fontId="1" type="noConversion"/>
  </si>
  <si>
    <t>路面工程</t>
    <phoneticPr fontId="1" type="noConversion"/>
  </si>
  <si>
    <t>路基工程</t>
    <phoneticPr fontId="1" type="noConversion"/>
  </si>
  <si>
    <t>建设项目前期工作费</t>
    <phoneticPr fontId="1" type="noConversion"/>
  </si>
  <si>
    <t>桥梁涵洞工程</t>
    <phoneticPr fontId="1" type="noConversion"/>
  </si>
  <si>
    <t>专项费用</t>
    <phoneticPr fontId="1" type="noConversion"/>
  </si>
  <si>
    <t>交通工程及沿线设施</t>
    <phoneticPr fontId="1" type="noConversion"/>
  </si>
  <si>
    <t>土地使用费拆迁补偿费</t>
    <phoneticPr fontId="1" type="noConversion"/>
  </si>
  <si>
    <t>拆迁补偿费</t>
    <phoneticPr fontId="1" type="noConversion"/>
  </si>
  <si>
    <t>工程保通管理费</t>
    <phoneticPr fontId="1" type="noConversion"/>
  </si>
  <si>
    <t>第二部分 土地使用及拆迁补偿费</t>
    <phoneticPr fontId="1" type="noConversion"/>
  </si>
  <si>
    <t>增（＋）减（－）金额
（万元）</t>
    <phoneticPr fontId="1" type="noConversion"/>
  </si>
  <si>
    <t>省道S250线阳山岭背段公路安全提升工程方案设计概算审查表</t>
    <phoneticPr fontId="1" type="noConversion"/>
  </si>
  <si>
    <t>分项  编号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</si>
</sst>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11" x14ac:knownFonts="1">
    <font>
      <sz val="12"/>
      <color indexed="8"/>
      <name val="宋体"/>
      <charset val="134"/>
    </font>
    <font>
      <sz val="9"/>
      <name val="宋体"/>
      <family val="3"/>
      <charset val="134"/>
    </font>
    <font>
      <sz val="10"/>
      <color rgb="FF000000"/>
      <name val="Arial"/>
      <family val="2"/>
    </font>
    <font>
      <b/>
      <sz val="16"/>
      <color theme="1"/>
      <name val="方正小标宋简体"/>
      <charset val="134"/>
    </font>
    <font>
      <sz val="12"/>
      <name val="仿宋_GB2312"/>
      <family val="3"/>
      <charset val="134"/>
    </font>
    <font>
      <b/>
      <sz val="11"/>
      <name val="仿宋_GB2312"/>
      <charset val="134"/>
    </font>
    <font>
      <sz val="10"/>
      <name val="仿宋_GB2312"/>
      <family val="3"/>
      <charset val="134"/>
    </font>
    <font>
      <b/>
      <sz val="10"/>
      <name val="仿宋_GB2312"/>
      <family val="3"/>
      <charset val="134"/>
    </font>
    <font>
      <sz val="10"/>
      <name val="宋体"/>
      <family val="3"/>
      <charset val="134"/>
      <scheme val="minor"/>
    </font>
    <font>
      <sz val="14"/>
      <color rgb="FF000000"/>
      <name val="黑体"/>
      <family val="3"/>
      <charset val="134"/>
    </font>
    <font>
      <sz val="15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7" xfId="0" applyFont="1" applyBorder="1" applyAlignment="1">
      <alignment horizontal="justify" vertical="center"/>
    </xf>
    <xf numFmtId="176" fontId="6" fillId="0" borderId="6" xfId="0" applyNumberFormat="1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177" fontId="7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justify" vertical="center"/>
    </xf>
    <xf numFmtId="176" fontId="7" fillId="0" borderId="6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7" fontId="7" fillId="0" borderId="7" xfId="0" applyNumberFormat="1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zoomScale="113" zoomScaleNormal="113" workbookViewId="0"/>
  </sheetViews>
  <sheetFormatPr defaultColWidth="9" defaultRowHeight="16.3" x14ac:dyDescent="0.25"/>
  <cols>
    <col min="1" max="1" width="7.77734375" customWidth="1"/>
    <col min="2" max="2" width="31" style="1" customWidth="1"/>
    <col min="3" max="5" width="16" style="1" customWidth="1"/>
    <col min="7" max="7" width="10.44140625" customWidth="1"/>
  </cols>
  <sheetData>
    <row r="1" spans="1:7" s="2" customFormat="1" ht="25" customHeight="1" x14ac:dyDescent="0.25">
      <c r="A1" s="21" t="s">
        <v>10</v>
      </c>
      <c r="B1" s="3"/>
      <c r="C1" s="4"/>
      <c r="D1" s="4"/>
      <c r="E1" s="4"/>
    </row>
    <row r="2" spans="1:7" s="6" customFormat="1" ht="35.15" customHeight="1" thickBot="1" x14ac:dyDescent="0.3">
      <c r="A2" s="22" t="s">
        <v>25</v>
      </c>
      <c r="B2" s="22"/>
      <c r="C2" s="22"/>
      <c r="D2" s="22"/>
      <c r="E2" s="22"/>
      <c r="F2" s="5"/>
      <c r="G2" s="5"/>
    </row>
    <row r="3" spans="1:7" ht="25" customHeight="1" x14ac:dyDescent="0.25">
      <c r="A3" s="23" t="s">
        <v>26</v>
      </c>
      <c r="B3" s="25" t="s">
        <v>0</v>
      </c>
      <c r="C3" s="7" t="s">
        <v>1</v>
      </c>
      <c r="D3" s="7" t="s">
        <v>11</v>
      </c>
      <c r="E3" s="27" t="s">
        <v>24</v>
      </c>
    </row>
    <row r="4" spans="1:7" ht="25" customHeight="1" x14ac:dyDescent="0.25">
      <c r="A4" s="24"/>
      <c r="B4" s="26"/>
      <c r="C4" s="8" t="s">
        <v>2</v>
      </c>
      <c r="D4" s="8" t="s">
        <v>2</v>
      </c>
      <c r="E4" s="28"/>
    </row>
    <row r="5" spans="1:7" ht="20.05" customHeight="1" x14ac:dyDescent="0.25">
      <c r="A5" s="17">
        <v>1</v>
      </c>
      <c r="B5" s="10" t="s">
        <v>3</v>
      </c>
      <c r="C5" s="14">
        <v>3928.38</v>
      </c>
      <c r="D5" s="14">
        <v>3793.3910000000001</v>
      </c>
      <c r="E5" s="16">
        <f>D5-C5</f>
        <v>-134.98900000000003</v>
      </c>
    </row>
    <row r="6" spans="1:7" ht="20.05" customHeight="1" x14ac:dyDescent="0.25">
      <c r="A6" s="17">
        <v>101</v>
      </c>
      <c r="B6" s="9" t="s">
        <v>12</v>
      </c>
      <c r="C6" s="13">
        <v>9.0553000000000008</v>
      </c>
      <c r="D6" s="13">
        <v>9.6034000000000006</v>
      </c>
      <c r="E6" s="12">
        <f t="shared" ref="E6:E23" si="0">D6-C6</f>
        <v>0.54809999999999981</v>
      </c>
    </row>
    <row r="7" spans="1:7" ht="20.05" customHeight="1" x14ac:dyDescent="0.25">
      <c r="A7" s="17">
        <v>102</v>
      </c>
      <c r="B7" s="9" t="s">
        <v>15</v>
      </c>
      <c r="C7" s="13">
        <v>1148.0488</v>
      </c>
      <c r="D7" s="13">
        <v>1130.1922</v>
      </c>
      <c r="E7" s="12">
        <f t="shared" si="0"/>
        <v>-17.856600000000071</v>
      </c>
    </row>
    <row r="8" spans="1:7" ht="20.05" customHeight="1" x14ac:dyDescent="0.25">
      <c r="A8" s="17">
        <v>103</v>
      </c>
      <c r="B8" s="9" t="s">
        <v>14</v>
      </c>
      <c r="C8" s="13">
        <v>1569.6512</v>
      </c>
      <c r="D8" s="13">
        <v>1448.0395000000001</v>
      </c>
      <c r="E8" s="12">
        <f t="shared" si="0"/>
        <v>-121.61169999999993</v>
      </c>
    </row>
    <row r="9" spans="1:7" ht="20.05" customHeight="1" x14ac:dyDescent="0.25">
      <c r="A9" s="17">
        <v>104</v>
      </c>
      <c r="B9" s="9" t="s">
        <v>17</v>
      </c>
      <c r="C9" s="13">
        <v>199.58420000000001</v>
      </c>
      <c r="D9" s="13">
        <v>200.44919999999999</v>
      </c>
      <c r="E9" s="12">
        <f t="shared" si="0"/>
        <v>0.86499999999998067</v>
      </c>
    </row>
    <row r="10" spans="1:7" ht="20.05" customHeight="1" x14ac:dyDescent="0.25">
      <c r="A10" s="17">
        <v>106</v>
      </c>
      <c r="B10" s="9" t="s">
        <v>13</v>
      </c>
      <c r="C10" s="13">
        <v>21.8734</v>
      </c>
      <c r="D10" s="13">
        <v>21.7972</v>
      </c>
      <c r="E10" s="12">
        <f t="shared" si="0"/>
        <v>-7.6200000000000045E-2</v>
      </c>
    </row>
    <row r="11" spans="1:7" ht="20.05" customHeight="1" x14ac:dyDescent="0.25">
      <c r="A11" s="17">
        <v>107</v>
      </c>
      <c r="B11" s="9" t="s">
        <v>19</v>
      </c>
      <c r="C11" s="13">
        <v>822.14469999999994</v>
      </c>
      <c r="D11" s="13">
        <v>829.18600000000004</v>
      </c>
      <c r="E11" s="12">
        <f t="shared" si="0"/>
        <v>7.041300000000092</v>
      </c>
    </row>
    <row r="12" spans="1:7" ht="20.05" customHeight="1" x14ac:dyDescent="0.25">
      <c r="A12" s="17">
        <v>110</v>
      </c>
      <c r="B12" s="9" t="s">
        <v>18</v>
      </c>
      <c r="C12" s="13">
        <v>158.02209999999999</v>
      </c>
      <c r="D12" s="13">
        <v>154.12360000000001</v>
      </c>
      <c r="E12" s="12">
        <f t="shared" si="0"/>
        <v>-3.8984999999999843</v>
      </c>
    </row>
    <row r="13" spans="1:7" ht="20.05" customHeight="1" x14ac:dyDescent="0.25">
      <c r="A13" s="17">
        <v>2</v>
      </c>
      <c r="B13" s="10" t="s">
        <v>23</v>
      </c>
      <c r="C13" s="14">
        <v>57.625</v>
      </c>
      <c r="D13" s="14">
        <v>180.75</v>
      </c>
      <c r="E13" s="16">
        <f t="shared" si="0"/>
        <v>123.125</v>
      </c>
    </row>
    <row r="14" spans="1:7" ht="20.05" customHeight="1" x14ac:dyDescent="0.25">
      <c r="A14" s="17">
        <v>201</v>
      </c>
      <c r="B14" s="9" t="s">
        <v>20</v>
      </c>
      <c r="C14" s="13">
        <v>4</v>
      </c>
      <c r="D14" s="13">
        <v>2</v>
      </c>
      <c r="E14" s="12">
        <f t="shared" si="0"/>
        <v>-2</v>
      </c>
    </row>
    <row r="15" spans="1:7" ht="20.05" customHeight="1" x14ac:dyDescent="0.25">
      <c r="A15" s="17">
        <v>202</v>
      </c>
      <c r="B15" s="9" t="s">
        <v>21</v>
      </c>
      <c r="C15" s="13">
        <v>53.625</v>
      </c>
      <c r="D15" s="13">
        <v>178.75</v>
      </c>
      <c r="E15" s="12">
        <f t="shared" si="0"/>
        <v>125.125</v>
      </c>
    </row>
    <row r="16" spans="1:7" ht="20.05" customHeight="1" x14ac:dyDescent="0.25">
      <c r="A16" s="17">
        <v>3</v>
      </c>
      <c r="B16" s="10" t="s">
        <v>4</v>
      </c>
      <c r="C16" s="14">
        <v>401.59460000000001</v>
      </c>
      <c r="D16" s="14">
        <v>392.36169999999998</v>
      </c>
      <c r="E16" s="16">
        <f t="shared" si="0"/>
        <v>-9.2329000000000292</v>
      </c>
    </row>
    <row r="17" spans="1:5" ht="20.05" customHeight="1" x14ac:dyDescent="0.25">
      <c r="A17" s="17">
        <v>301</v>
      </c>
      <c r="B17" s="9" t="s">
        <v>5</v>
      </c>
      <c r="C17" s="13">
        <v>202.02330000000001</v>
      </c>
      <c r="D17" s="13">
        <v>197.8185</v>
      </c>
      <c r="E17" s="12">
        <f t="shared" si="0"/>
        <v>-4.2048000000000059</v>
      </c>
    </row>
    <row r="18" spans="1:5" ht="20.05" customHeight="1" x14ac:dyDescent="0.25">
      <c r="A18" s="17">
        <v>303</v>
      </c>
      <c r="B18" s="15" t="s">
        <v>16</v>
      </c>
      <c r="C18" s="13">
        <v>178.7927</v>
      </c>
      <c r="D18" s="13">
        <v>174.30449999999999</v>
      </c>
      <c r="E18" s="12">
        <f t="shared" si="0"/>
        <v>-4.4882000000000062</v>
      </c>
    </row>
    <row r="19" spans="1:5" ht="20.05" customHeight="1" x14ac:dyDescent="0.25">
      <c r="A19" s="17">
        <v>307</v>
      </c>
      <c r="B19" s="9" t="s">
        <v>22</v>
      </c>
      <c r="C19" s="13">
        <v>5.0651000000000002</v>
      </c>
      <c r="D19" s="13">
        <v>5.0651000000000002</v>
      </c>
      <c r="E19" s="12">
        <f t="shared" si="0"/>
        <v>0</v>
      </c>
    </row>
    <row r="20" spans="1:5" ht="20.05" customHeight="1" x14ac:dyDescent="0.25">
      <c r="A20" s="17">
        <v>308</v>
      </c>
      <c r="B20" s="9" t="s">
        <v>6</v>
      </c>
      <c r="C20" s="13">
        <v>15.7135</v>
      </c>
      <c r="D20" s="13">
        <v>15.1736</v>
      </c>
      <c r="E20" s="12">
        <f t="shared" si="0"/>
        <v>-0.53989999999999938</v>
      </c>
    </row>
    <row r="21" spans="1:5" ht="20.05" customHeight="1" x14ac:dyDescent="0.25">
      <c r="A21" s="17">
        <v>4</v>
      </c>
      <c r="B21" s="10" t="s">
        <v>7</v>
      </c>
      <c r="C21" s="13">
        <v>219.38</v>
      </c>
      <c r="D21" s="13">
        <v>218.32509999999999</v>
      </c>
      <c r="E21" s="12">
        <f t="shared" si="0"/>
        <v>-1.0549000000000035</v>
      </c>
    </row>
    <row r="22" spans="1:5" ht="20.05" customHeight="1" x14ac:dyDescent="0.25">
      <c r="A22" s="17">
        <v>401</v>
      </c>
      <c r="B22" s="9" t="s">
        <v>8</v>
      </c>
      <c r="C22" s="13">
        <v>219.38</v>
      </c>
      <c r="D22" s="13">
        <v>218.32509999999999</v>
      </c>
      <c r="E22" s="12">
        <f t="shared" si="0"/>
        <v>-1.0549000000000035</v>
      </c>
    </row>
    <row r="23" spans="1:5" ht="20.05" customHeight="1" thickBot="1" x14ac:dyDescent="0.3">
      <c r="A23" s="18">
        <v>7</v>
      </c>
      <c r="B23" s="11" t="s">
        <v>9</v>
      </c>
      <c r="C23" s="19">
        <v>4606.9799999999996</v>
      </c>
      <c r="D23" s="19">
        <v>4584.8279000000002</v>
      </c>
      <c r="E23" s="20">
        <f t="shared" si="0"/>
        <v>-22.152099999999336</v>
      </c>
    </row>
  </sheetData>
  <sheetProtection selectLockedCells="1" selectUnlockedCells="1"/>
  <mergeCells count="4">
    <mergeCell ref="A2:E2"/>
    <mergeCell ref="A3:A4"/>
    <mergeCell ref="B3:B4"/>
    <mergeCell ref="E3:E4"/>
  </mergeCells>
  <phoneticPr fontId="1" type="noConversion"/>
  <printOptions horizontalCentered="1"/>
  <pageMargins left="0.59055118110236227" right="0.39370078740157483" top="0.59055118110236227" bottom="0.59055118110236227" header="0.19685039370078741" footer="0.19685039370078741"/>
  <pageSetup paperSize="9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省道S250线阳山岭背段公路安全提升工程</vt:lpstr>
      <vt:lpstr>省道S250线阳山岭背段公路安全提升工程!Print_Area</vt:lpstr>
      <vt:lpstr>省道S250线阳山岭背段公路安全提升工程!Print_Titles</vt:lpstr>
    </vt:vector>
  </TitlesOfParts>
  <Company>SmartCost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SmartCost</dc:creator>
  <cp:lastModifiedBy>徐俊</cp:lastModifiedBy>
  <cp:lastPrinted>2023-04-13T02:35:51Z</cp:lastPrinted>
  <dcterms:created xsi:type="dcterms:W3CDTF">2022-11-13T07:46:00Z</dcterms:created>
  <dcterms:modified xsi:type="dcterms:W3CDTF">2023-04-13T02:35:52Z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06C782E171054963B7B769F5C4BD86FD</vt:lpwstr>
  </property>
  <property fmtid="{D5CDD505-2E9C-101B-9397-08002B2CF9AE}" pid="3" name="KSOProductBuildVer">
    <vt:lpwstr>2052-11.1.0.12763</vt:lpwstr>
  </property>
</Properties>
</file>