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0" windowWidth="28080" windowHeight="13995"/>
  </bookViews>
  <sheets>
    <sheet name="乡道Y256线丰顺老虎潭大桥危旧桥梁改造工程方案设计概算审查表" sheetId="1" r:id="rId1"/>
  </sheets>
  <definedNames>
    <definedName name="_xlnm.Print_Area" localSheetId="0">乡道Y256线丰顺老虎潭大桥危旧桥梁改造工程方案设计概算审查表!$A$1:$G$20</definedName>
  </definedNames>
  <calcPr calcId="145621"/>
  <oleSize ref="A1:G20"/>
</workbook>
</file>

<file path=xl/sharedStrings.xml><?xml version="1.0" encoding="utf-8"?>
<sst xmlns="http://schemas.openxmlformats.org/spreadsheetml/2006/main" count="38" uniqueCount="34">
  <si>
    <t>附件2</t>
  </si>
  <si>
    <t>乡道Y256线丰顺老虎潭大桥危旧桥梁改造工程方案设计概算审查表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</si>
  <si>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</si>
  <si>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</si>
  <si>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</si>
  <si>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</si>
  <si>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</si>
  <si>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</si>
  <si>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</si>
  <si>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</si>
  <si>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</si>
  <si>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</si>
  <si>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</si>
  <si>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</si>
  <si>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</si>
  <si>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</si>
  <si>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</si>
  <si>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</si>
  <si>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</si>
  <si>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</si>
  <si>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</si>
  <si>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</si>
  <si>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</si>
  <si>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</si>
  <si>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</si>
  <si>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</si>
  <si>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</si>
  <si>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专项评估费</t>
  </si>
  <si>
    <t>六</t>
  </si>
  <si>
    <t>生产准备费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</si>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</sst>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name val="仿宋_GB2312"/>
      <charset val="134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115" zoomScaleNormal="100" zoomScaleSheetLayoutView="115" workbookViewId="0">
      <selection activeCell="A2" sqref="A2:G2"/>
    </sheetView>
  </sheetViews>
  <sheetFormatPr defaultColWidth="10" defaultRowHeight="12.75" customHeight="1" x14ac:dyDescent="0.15"/>
  <cols>
    <col min="1" max="1" width="8.125" style="3" customWidth="1"/>
    <col min="2" max="2" width="4.75" style="3" hidden="1" customWidth="1"/>
    <col min="3" max="3" width="4.625" style="3" hidden="1" customWidth="1"/>
    <col min="4" max="4" width="32" style="3" customWidth="1"/>
    <col min="5" max="6" width="14.625" style="3" customWidth="1"/>
    <col min="7" max="7" width="13.375" style="3" customWidth="1"/>
    <col min="8" max="16384" width="10" style="3"/>
  </cols>
  <sheetData>
    <row r="1" spans="1:7" s="1" customFormat="1" ht="24.95" customHeight="1" x14ac:dyDescent="0.15">
      <c r="A1" s="29" t="s">
        <v>0</v>
      </c>
      <c r="B1" s="21"/>
      <c r="C1" s="21"/>
      <c r="D1" s="21"/>
      <c r="E1" s="21"/>
      <c r="F1" s="22"/>
      <c r="G1" s="21"/>
    </row>
    <row r="2" spans="1:7" s="1" customFormat="1" ht="35.1" customHeight="1" x14ac:dyDescent="0.15">
      <c r="A2" s="30" t="s">
        <v>1</v>
      </c>
      <c r="B2" s="30"/>
      <c r="C2" s="30"/>
      <c r="D2" s="30"/>
      <c r="E2" s="30"/>
      <c r="F2" s="31"/>
      <c r="G2" s="30"/>
    </row>
    <row r="3" spans="1:7" s="1" customFormat="1" ht="24.95" customHeight="1" x14ac:dyDescent="0.15">
      <c r="A3" s="23" t="s">
        <v>2</v>
      </c>
      <c r="B3" s="25" t="s">
        <v>3</v>
      </c>
      <c r="C3" s="25" t="s">
        <v>4</v>
      </c>
      <c r="D3" s="25" t="s">
        <v>5</v>
      </c>
      <c r="E3" s="4" t="s">
        <v>6</v>
      </c>
      <c r="F3" s="5" t="s">
        <v>7</v>
      </c>
      <c r="G3" s="27" t="s">
        <v>8</v>
      </c>
    </row>
    <row r="4" spans="1:7" s="1" customFormat="1" ht="24.95" customHeight="1" x14ac:dyDescent="0.15">
      <c r="A4" s="24"/>
      <c r="B4" s="26"/>
      <c r="C4" s="26"/>
      <c r="D4" s="26"/>
      <c r="E4" s="6" t="s">
        <v>9</v>
      </c>
      <c r="F4" s="7" t="s">
        <v>9</v>
      </c>
      <c r="G4" s="28"/>
    </row>
    <row r="5" spans="1:7" s="2" customFormat="1" ht="20.100000000000001" customHeight="1" x14ac:dyDescent="0.15">
      <c r="A5" s="8"/>
      <c r="B5" s="9"/>
      <c r="C5" s="9"/>
      <c r="D5" s="10" t="s">
        <v>10</v>
      </c>
      <c r="E5" s="10">
        <f>SUM(E6:E11)</f>
        <v>658.53279999999995</v>
      </c>
      <c r="F5" s="10">
        <f>SUM(F6:F11)</f>
        <v>652.22</v>
      </c>
      <c r="G5" s="11">
        <f t="shared" ref="G5:G11" si="0">F5-E5</f>
        <v>-6.3127999999999247</v>
      </c>
    </row>
    <row r="6" spans="1:7" s="2" customFormat="1" ht="20.100000000000001" customHeight="1" x14ac:dyDescent="0.15">
      <c r="A6" s="8" t="s">
        <v>11</v>
      </c>
      <c r="B6" s="9"/>
      <c r="C6" s="9"/>
      <c r="D6" s="9" t="s">
        <v>12</v>
      </c>
      <c r="E6" s="9">
        <v>31.9666</v>
      </c>
      <c r="F6" s="9">
        <v>30.66</v>
      </c>
      <c r="G6" s="12">
        <f t="shared" si="0"/>
        <v>-1.3065999999999995</v>
      </c>
    </row>
    <row r="7" spans="1:7" s="2" customFormat="1" ht="20.100000000000001" customHeight="1" x14ac:dyDescent="0.15">
      <c r="A7" s="8" t="s">
        <v>13</v>
      </c>
      <c r="B7" s="9"/>
      <c r="C7" s="9"/>
      <c r="D7" s="9" t="s">
        <v>14</v>
      </c>
      <c r="E7" s="9">
        <v>59.338299999999997</v>
      </c>
      <c r="F7" s="9">
        <v>58.92</v>
      </c>
      <c r="G7" s="12">
        <f t="shared" si="0"/>
        <v>-0.41829999999999501</v>
      </c>
    </row>
    <row r="8" spans="1:7" s="2" customFormat="1" ht="20.100000000000001" customHeight="1" x14ac:dyDescent="0.15">
      <c r="A8" s="8" t="s">
        <v>15</v>
      </c>
      <c r="B8" s="9"/>
      <c r="C8" s="9"/>
      <c r="D8" s="9" t="s">
        <v>16</v>
      </c>
      <c r="E8" s="9">
        <v>9.3140999999999998</v>
      </c>
      <c r="F8" s="9">
        <v>9.25</v>
      </c>
      <c r="G8" s="12">
        <f t="shared" si="0"/>
        <v>-6.4099999999999824E-2</v>
      </c>
    </row>
    <row r="9" spans="1:7" s="2" customFormat="1" ht="20.100000000000001" customHeight="1" x14ac:dyDescent="0.15">
      <c r="A9" s="8" t="s">
        <v>17</v>
      </c>
      <c r="B9" s="9"/>
      <c r="C9" s="9"/>
      <c r="D9" s="9" t="s">
        <v>18</v>
      </c>
      <c r="E9" s="9">
        <v>518.66959999999995</v>
      </c>
      <c r="F9" s="9">
        <v>514.5</v>
      </c>
      <c r="G9" s="12">
        <f t="shared" si="0"/>
        <v>-4.1695999999999458</v>
      </c>
    </row>
    <row r="10" spans="1:7" s="2" customFormat="1" ht="20.100000000000001" customHeight="1" x14ac:dyDescent="0.15">
      <c r="A10" s="8" t="s">
        <v>19</v>
      </c>
      <c r="B10" s="9"/>
      <c r="C10" s="9"/>
      <c r="D10" s="9" t="s">
        <v>20</v>
      </c>
      <c r="E10" s="9">
        <v>0.54930000000000001</v>
      </c>
      <c r="F10" s="9">
        <v>0.55000000000000004</v>
      </c>
      <c r="G10" s="12">
        <f t="shared" si="0"/>
        <v>7.0000000000003393E-4</v>
      </c>
    </row>
    <row r="11" spans="1:7" s="2" customFormat="1" ht="20.100000000000001" customHeight="1" x14ac:dyDescent="0.15">
      <c r="A11" s="8" t="s">
        <v>21</v>
      </c>
      <c r="B11" s="9"/>
      <c r="C11" s="9"/>
      <c r="D11" s="9" t="s">
        <v>22</v>
      </c>
      <c r="E11" s="9">
        <v>38.694899999999997</v>
      </c>
      <c r="F11" s="9">
        <v>38.340000000000003</v>
      </c>
      <c r="G11" s="12">
        <f t="shared" si="0"/>
        <v>-0.35489999999999355</v>
      </c>
    </row>
    <row r="12" spans="1:7" s="2" customFormat="1" ht="20.100000000000001" customHeight="1" x14ac:dyDescent="0.15">
      <c r="A12" s="8"/>
      <c r="B12" s="9"/>
      <c r="C12" s="9"/>
      <c r="D12" s="10" t="s">
        <v>23</v>
      </c>
      <c r="E12" s="10">
        <v>2</v>
      </c>
      <c r="F12" s="10">
        <v>2</v>
      </c>
      <c r="G12" s="11">
        <f t="shared" ref="G12:G20" si="1">F12-E12</f>
        <v>0</v>
      </c>
    </row>
    <row r="13" spans="1:7" s="2" customFormat="1" ht="20.100000000000001" customHeight="1" x14ac:dyDescent="0.15">
      <c r="A13" s="8"/>
      <c r="B13" s="9"/>
      <c r="C13" s="9"/>
      <c r="D13" s="10" t="s">
        <v>24</v>
      </c>
      <c r="E13" s="13">
        <f>SUM(E14:E18)</f>
        <v>102.04650000000001</v>
      </c>
      <c r="F13" s="10">
        <f>SUM(F14:F18)</f>
        <v>101.4</v>
      </c>
      <c r="G13" s="11">
        <f t="shared" si="1"/>
        <v>-0.64650000000000318</v>
      </c>
    </row>
    <row r="14" spans="1:7" s="2" customFormat="1" ht="20.100000000000001" customHeight="1" x14ac:dyDescent="0.15">
      <c r="A14" s="8" t="s">
        <v>11</v>
      </c>
      <c r="B14" s="14"/>
      <c r="C14" s="14"/>
      <c r="D14" s="9" t="s">
        <v>25</v>
      </c>
      <c r="E14" s="9">
        <v>50.908200000000001</v>
      </c>
      <c r="F14" s="9">
        <v>50.46</v>
      </c>
      <c r="G14" s="12">
        <f t="shared" si="1"/>
        <v>-0.44819999999999993</v>
      </c>
    </row>
    <row r="15" spans="1:7" s="2" customFormat="1" ht="20.100000000000001" customHeight="1" x14ac:dyDescent="0.15">
      <c r="A15" s="8" t="s">
        <v>15</v>
      </c>
      <c r="B15" s="14"/>
      <c r="C15" s="14"/>
      <c r="D15" s="9" t="s">
        <v>26</v>
      </c>
      <c r="E15" s="9">
        <v>38.5242</v>
      </c>
      <c r="F15" s="9">
        <v>38.35</v>
      </c>
      <c r="G15" s="12">
        <f t="shared" si="1"/>
        <v>-0.17419999999999902</v>
      </c>
    </row>
    <row r="16" spans="1:7" s="2" customFormat="1" ht="20.100000000000001" customHeight="1" x14ac:dyDescent="0.15">
      <c r="A16" s="8" t="s">
        <v>17</v>
      </c>
      <c r="B16" s="14"/>
      <c r="C16" s="14"/>
      <c r="D16" s="9" t="s">
        <v>27</v>
      </c>
      <c r="E16" s="9">
        <v>8</v>
      </c>
      <c r="F16" s="9">
        <v>8</v>
      </c>
      <c r="G16" s="12">
        <f t="shared" si="1"/>
        <v>0</v>
      </c>
    </row>
    <row r="17" spans="1:7" s="2" customFormat="1" ht="20.100000000000001" customHeight="1" x14ac:dyDescent="0.15">
      <c r="A17" s="8" t="s">
        <v>28</v>
      </c>
      <c r="B17" s="14"/>
      <c r="C17" s="14"/>
      <c r="D17" s="9" t="s">
        <v>29</v>
      </c>
      <c r="E17" s="9">
        <v>1.98</v>
      </c>
      <c r="F17" s="9">
        <v>1.98</v>
      </c>
      <c r="G17" s="12">
        <f t="shared" si="1"/>
        <v>0</v>
      </c>
    </row>
    <row r="18" spans="1:7" s="2" customFormat="1" ht="20.100000000000001" customHeight="1" x14ac:dyDescent="0.15">
      <c r="A18" s="8" t="s">
        <v>30</v>
      </c>
      <c r="B18" s="14"/>
      <c r="C18" s="14"/>
      <c r="D18" s="9" t="s">
        <v>31</v>
      </c>
      <c r="E18" s="9">
        <v>2.6341000000000001</v>
      </c>
      <c r="F18" s="9">
        <v>2.61</v>
      </c>
      <c r="G18" s="12">
        <f t="shared" si="1"/>
        <v>-2.4100000000000232E-2</v>
      </c>
    </row>
    <row r="19" spans="1:7" s="2" customFormat="1" ht="20.100000000000001" customHeight="1" x14ac:dyDescent="0.15">
      <c r="A19" s="8"/>
      <c r="B19" s="9"/>
      <c r="C19" s="9"/>
      <c r="D19" s="10" t="s">
        <v>32</v>
      </c>
      <c r="E19" s="10">
        <v>38.128999999999998</v>
      </c>
      <c r="F19" s="10">
        <v>37.78</v>
      </c>
      <c r="G19" s="11">
        <f t="shared" si="1"/>
        <v>-0.34899999999999665</v>
      </c>
    </row>
    <row r="20" spans="1:7" s="2" customFormat="1" ht="20.100000000000001" customHeight="1" x14ac:dyDescent="0.15">
      <c r="A20" s="15"/>
      <c r="B20" s="16"/>
      <c r="C20" s="16"/>
      <c r="D20" s="17" t="s">
        <v>33</v>
      </c>
      <c r="E20" s="18">
        <f>E5+E12+E13+E19</f>
        <v>800.70830000000001</v>
      </c>
      <c r="F20" s="19">
        <f>F5+F12+F13+F19</f>
        <v>793.4</v>
      </c>
      <c r="G20" s="20">
        <f t="shared" si="1"/>
        <v>-7.3083000000000311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8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乡道Y256线丰顺老虎潭大桥危旧桥梁改造工程方案设计概算审查表</vt:lpstr>
      <vt:lpstr>乡道Y256线丰顺老虎潭大桥危旧桥梁改造工程方案设计概算审查表!Print_Area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2024-02-04T08:29:34Z</cp:lastPrinted>
  <dcterms:created xsi:type="dcterms:W3CDTF">2021-05-14T04:04:00Z</dcterms:created>
  <dcterms:modified xsi:type="dcterms:W3CDTF">2024-02-04T08:29:35Z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13CCF04C4D79433EB7A81FF4E2BDDABB_13</vt:lpwstr>
  </property>
</Properties>
</file>