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省道S281线信宜丁堡至水口段" sheetId="1" r:id="rId1"/>
  </sheets>
  <definedNames>
    <definedName name="_xlnm.Print_Area" localSheetId="0">省道S281线信宜丁堡至水口段!$A$1:$G$39</definedName>
    <definedName name="_xlnm.Print_Titles" localSheetId="0">省道S281线信宜丁堡至水口段!$3:$4</definedName>
  </definedNames>
  <calcPr calcId="144525"/>
</workbook>
</file>

<file path=xl/sharedStrings.xml><?xml version="1.0" encoding="utf-8"?>
<sst xmlns="http://schemas.openxmlformats.org/spreadsheetml/2006/main" count="145" uniqueCount="97">
  <si>
    <t>附件</t>
  </si>
  <si>
    <t>省道S281线信宜丁堡至水口段路面预防养护及功能性修复养护工程
方案设计概算审查表</t>
  </si>
  <si>
    <t>分项编号</t>
  </si>
  <si>
    <t>工程或费用名称</t>
  </si>
  <si>
    <t>单位</t>
  </si>
  <si>
    <t>总数量</t>
  </si>
  <si>
    <t>方案设计</t>
  </si>
  <si>
    <t>审查意见</t>
  </si>
  <si>
    <t>增（+）减（-）金额
 （万元）</t>
  </si>
  <si>
    <t>概算（万元）</t>
  </si>
  <si>
    <t>第一部分 建筑安装工程费</t>
  </si>
  <si>
    <t>公路公里</t>
  </si>
  <si>
    <t>101</t>
  </si>
  <si>
    <t>临时工程</t>
  </si>
  <si>
    <t>13.100</t>
  </si>
  <si>
    <t>10101</t>
  </si>
  <si>
    <t>临时道路</t>
  </si>
  <si>
    <t>km</t>
  </si>
  <si>
    <t>1.000</t>
  </si>
  <si>
    <t>10102</t>
  </si>
  <si>
    <t>保通便道</t>
  </si>
  <si>
    <t>102</t>
  </si>
  <si>
    <t>路基工程</t>
  </si>
  <si>
    <t>12.934</t>
  </si>
  <si>
    <t>10201</t>
  </si>
  <si>
    <t>场地清理</t>
  </si>
  <si>
    <t>103</t>
  </si>
  <si>
    <t>路面工程</t>
  </si>
  <si>
    <t>10301</t>
  </si>
  <si>
    <t>沥青混凝土路面</t>
  </si>
  <si>
    <r>
      <rPr>
        <sz val="10"/>
        <color theme="1"/>
        <rFont val="仿宋_GB2312"/>
        <charset val="134"/>
      </rPr>
      <t>m</t>
    </r>
    <r>
      <rPr>
        <vertAlign val="superscript"/>
        <sz val="10"/>
        <color theme="1"/>
        <rFont val="仿宋_GB2312"/>
        <charset val="134"/>
      </rPr>
      <t>2</t>
    </r>
  </si>
  <si>
    <t>98000.000</t>
  </si>
  <si>
    <t>10302</t>
  </si>
  <si>
    <t>水泥混凝土路面</t>
  </si>
  <si>
    <t>70.000</t>
  </si>
  <si>
    <t>10306</t>
  </si>
  <si>
    <t>旧路面处理</t>
  </si>
  <si>
    <r>
      <rPr>
        <sz val="10"/>
        <color theme="1"/>
        <rFont val="仿宋_GB2312"/>
        <charset val="134"/>
      </rPr>
      <t>km/m</t>
    </r>
    <r>
      <rPr>
        <vertAlign val="superscript"/>
        <sz val="10"/>
        <color theme="1"/>
        <rFont val="仿宋_GB2312"/>
        <charset val="134"/>
      </rPr>
      <t>2</t>
    </r>
  </si>
  <si>
    <t>12.934/98000</t>
  </si>
  <si>
    <t>104</t>
  </si>
  <si>
    <t>桥梁涵洞工程</t>
  </si>
  <si>
    <t>0.166</t>
  </si>
  <si>
    <t>10406</t>
  </si>
  <si>
    <t>旧桥利用与处治</t>
  </si>
  <si>
    <t>m2/m</t>
  </si>
  <si>
    <t>1150/166</t>
  </si>
  <si>
    <t>106</t>
  </si>
  <si>
    <t>交叉工程</t>
  </si>
  <si>
    <t>处</t>
  </si>
  <si>
    <t>57.000</t>
  </si>
  <si>
    <t>10601</t>
  </si>
  <si>
    <t>平面交叉</t>
  </si>
  <si>
    <t>107</t>
  </si>
  <si>
    <t>交通工程及沿线设施</t>
  </si>
  <si>
    <t>10701</t>
  </si>
  <si>
    <t>交通安全设施</t>
  </si>
  <si>
    <t>110</t>
  </si>
  <si>
    <t>专项费用</t>
  </si>
  <si>
    <t>元</t>
  </si>
  <si>
    <t>11001</t>
  </si>
  <si>
    <t>施工场地建设费</t>
  </si>
  <si>
    <t>11002</t>
  </si>
  <si>
    <t>安全生产费</t>
  </si>
  <si>
    <t>2</t>
  </si>
  <si>
    <t>第二部分 土地使用及拆迁补偿费</t>
  </si>
  <si>
    <t>201</t>
  </si>
  <si>
    <t>土地使用费</t>
  </si>
  <si>
    <t>亩</t>
  </si>
  <si>
    <t>3.000</t>
  </si>
  <si>
    <t>20102</t>
  </si>
  <si>
    <t>临时用地</t>
  </si>
  <si>
    <t>3</t>
  </si>
  <si>
    <t>第三部分 工程建设其他费用</t>
  </si>
  <si>
    <t>301</t>
  </si>
  <si>
    <t>建设项目管理费</t>
  </si>
  <si>
    <t>30101</t>
  </si>
  <si>
    <t>建设单位（业主）管理费</t>
  </si>
  <si>
    <t>30103</t>
  </si>
  <si>
    <t>工程监理费</t>
  </si>
  <si>
    <t>30104</t>
  </si>
  <si>
    <t>设计文件审查费</t>
  </si>
  <si>
    <t>30105</t>
  </si>
  <si>
    <t>竣（交）工验收试验检测费</t>
  </si>
  <si>
    <t>303</t>
  </si>
  <si>
    <t>建设项目前期工作费</t>
  </si>
  <si>
    <t>307</t>
  </si>
  <si>
    <t>工程保通管理费</t>
  </si>
  <si>
    <t>30701</t>
  </si>
  <si>
    <t>保通便道管理费</t>
  </si>
  <si>
    <t>308</t>
  </si>
  <si>
    <t>工程保险费</t>
  </si>
  <si>
    <t>4</t>
  </si>
  <si>
    <t>第四部分 预备费</t>
  </si>
  <si>
    <t>401</t>
  </si>
  <si>
    <t>基本预备费</t>
  </si>
  <si>
    <t>7</t>
  </si>
  <si>
    <t>公路基本造价</t>
  </si>
</sst>
</file>

<file path=xl/styles.xml><?xml version="1.0" encoding="utf-8"?>
<styleSheet xmlns="http://schemas.openxmlformats.org/spreadsheetml/2006/main">
  <numFmts count="38">
    <numFmt numFmtId="176" formatCode="mm/dd/yy"/>
    <numFmt numFmtId="8" formatCode="&quot;￥&quot;#,##0.00;[Red]&quot;￥&quot;\-#,##0.00"/>
    <numFmt numFmtId="177" formatCode="h:mm:ss\ AM/PM"/>
    <numFmt numFmtId="178" formatCode="[DBNum1][$-804]yyyy&quot;年&quot;m&quot;月&quot;d&quot;日&quot;"/>
    <numFmt numFmtId="26" formatCode="\$#,##0.00_);[Red]\(\$#,##0.00\)"/>
    <numFmt numFmtId="25" formatCode="\$#,##0.00_);\(\$#,##0.00\)"/>
    <numFmt numFmtId="179" formatCode="yyyy/m/d\ h:mm\ AM/PM"/>
    <numFmt numFmtId="180" formatCode="[$-804]aaaa"/>
    <numFmt numFmtId="181" formatCode="[$-804]aaa"/>
    <numFmt numFmtId="182" formatCode="\¥#,##0;[Red]\¥\-#,##0"/>
    <numFmt numFmtId="183" formatCode="[DBNum1]h&quot;时&quot;mm&quot;分&quot;"/>
    <numFmt numFmtId="184" formatCode="yy/m/d"/>
    <numFmt numFmtId="185" formatCode="\¥#,##0;\¥\-#,##0"/>
    <numFmt numFmtId="41" formatCode="_ * #,##0_ ;_ * \-#,##0_ ;_ * &quot;-&quot;_ ;_ @_ "/>
    <numFmt numFmtId="44" formatCode="_ &quot;￥&quot;* #,##0.00_ ;_ &quot;￥&quot;* \-#,##0.00_ ;_ &quot;￥&quot;* &quot;-&quot;??_ ;_ @_ "/>
    <numFmt numFmtId="7" formatCode="&quot;￥&quot;#,##0.00;&quot;￥&quot;\-#,##0.00"/>
    <numFmt numFmtId="23" formatCode="\$#,##0_);\(\$#,##0\)"/>
    <numFmt numFmtId="186" formatCode="h:mm\ AM/PM"/>
    <numFmt numFmtId="42" formatCode="_ &quot;￥&quot;* #,##0_ ;_ &quot;￥&quot;* \-#,##0_ ;_ &quot;￥&quot;* &quot;-&quot;_ ;_ @_ "/>
    <numFmt numFmtId="43" formatCode="_ * #,##0.00_ ;_ * \-#,##0.00_ ;_ * &quot;-&quot;??_ ;_ @_ "/>
    <numFmt numFmtId="187" formatCode="mmmmm"/>
    <numFmt numFmtId="188" formatCode="mmmmm\-yy"/>
    <numFmt numFmtId="189" formatCode="[DBNum1][$-804]m&quot;月&quot;d&quot;日&quot;"/>
    <numFmt numFmtId="190" formatCode="\¥#,##0.00;[Red]\¥\-#,##0.00"/>
    <numFmt numFmtId="191" formatCode="dd\-mmm\-yy"/>
    <numFmt numFmtId="192" formatCode="0.00_ "/>
    <numFmt numFmtId="193" formatCode="\¥#,##0.00;\¥\-#,##0.00"/>
    <numFmt numFmtId="194" formatCode="0.000_ "/>
    <numFmt numFmtId="195" formatCode="m/d"/>
    <numFmt numFmtId="196" formatCode="#\ ??"/>
    <numFmt numFmtId="197" formatCode="mmmm\-yy"/>
    <numFmt numFmtId="198" formatCode="#\ ?/?"/>
    <numFmt numFmtId="5" formatCode="&quot;￥&quot;#,##0;&quot;￥&quot;\-#,##0"/>
    <numFmt numFmtId="199" formatCode="[DBNum1][$-804]yyyy&quot;年&quot;m&quot;月&quot;"/>
    <numFmt numFmtId="24" formatCode="\$#,##0_);[Red]\(\$#,##0\)"/>
    <numFmt numFmtId="200" formatCode="[DBNum1]上午/下午h&quot;时&quot;mm&quot;分&quot;"/>
    <numFmt numFmtId="201" formatCode="#\ ??/??"/>
    <numFmt numFmtId="6" formatCode="&quot;￥&quot;#,##0;[Red]&quot;￥&quot;\-#,##0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黑体"/>
      <charset val="134"/>
    </font>
    <font>
      <sz val="12"/>
      <name val="黑体"/>
      <charset val="134"/>
    </font>
    <font>
      <sz val="16"/>
      <color rgb="FF000000"/>
      <name val="方正小标宋简体"/>
      <charset val="134"/>
    </font>
    <font>
      <sz val="16"/>
      <color theme="1"/>
      <name val="方正小标宋简体"/>
      <charset val="134"/>
    </font>
    <font>
      <b/>
      <sz val="10"/>
      <name val="仿宋_GB2312"/>
      <charset val="134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indexed="8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vertAlign val="superscript"/>
      <sz val="10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6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11" borderId="16" applyNumberFormat="0" applyAlignment="0" applyProtection="0">
      <alignment vertical="center"/>
    </xf>
    <xf numFmtId="0" fontId="19" fillId="14" borderId="14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4" fillId="11" borderId="1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94" fontId="7" fillId="0" borderId="5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92" fontId="8" fillId="0" borderId="5" xfId="0" applyNumberFormat="1" applyFont="1" applyBorder="1" applyAlignment="1">
      <alignment horizontal="center" vertical="center" wrapText="1"/>
    </xf>
    <xf numFmtId="192" fontId="8" fillId="0" borderId="7" xfId="0" applyNumberFormat="1" applyFont="1" applyBorder="1" applyAlignment="1">
      <alignment horizontal="center" vertical="center" wrapText="1"/>
    </xf>
    <xf numFmtId="192" fontId="7" fillId="0" borderId="5" xfId="0" applyNumberFormat="1" applyFont="1" applyBorder="1" applyAlignment="1">
      <alignment horizontal="center" vertical="center" wrapText="1"/>
    </xf>
    <xf numFmtId="192" fontId="7" fillId="0" borderId="7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94" fontId="7" fillId="0" borderId="9" xfId="0" applyNumberFormat="1" applyFont="1" applyBorder="1" applyAlignment="1">
      <alignment horizontal="center" vertical="center" wrapText="1"/>
    </xf>
    <xf numFmtId="192" fontId="8" fillId="0" borderId="9" xfId="0" applyNumberFormat="1" applyFont="1" applyBorder="1" applyAlignment="1">
      <alignment horizontal="center" vertical="center" wrapText="1"/>
    </xf>
    <xf numFmtId="192" fontId="8" fillId="0" borderId="10" xfId="0" applyNumberFormat="1" applyFont="1" applyBorder="1" applyAlignment="1">
      <alignment horizontal="center" vertical="center" wrapText="1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3">
    <open main="127" threadCnt="1"/>
    <sheetInfos>
      <sheetInfo cellCmpFml="3" sheetStid="1">
        <open main="3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8" Type="http://www.wps.cn/officeDocument/2023/relationships/woinfos" Target="woinfos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39"/>
  <sheetViews>
    <sheetView tabSelected="1" view="pageBreakPreview" zoomScale="115" zoomScaleNormal="100" topLeftCell="A26" workbookViewId="0">
      <selection activeCell="A3" sqref="A3:G39"/>
    </sheetView>
  </sheetViews>
  <sheetFormatPr defaultColWidth="9" defaultRowHeight="18.75" outlineLevelCol="6"/>
  <cols>
    <col min="1" max="1" width="9.66666666666667" style="1" customWidth="1"/>
    <col min="2" max="2" width="30.4333333333333" style="1" customWidth="1"/>
    <col min="3" max="3" width="9.10833333333333" style="1" customWidth="1"/>
    <col min="4" max="4" width="13.05" style="1" customWidth="1"/>
    <col min="5" max="5" width="13.1416666666667" style="1" customWidth="1"/>
    <col min="6" max="6" width="13.6083333333333" style="1" customWidth="1"/>
    <col min="7" max="7" width="11.4416666666667" style="1" customWidth="1"/>
    <col min="8" max="8" width="9" style="1"/>
    <col min="9" max="9" width="10.3333333333333" style="1"/>
    <col min="10" max="10" width="11.775" style="1"/>
    <col min="11" max="11" width="10.3333333333333" style="1"/>
    <col min="12" max="16384" width="9" style="1"/>
  </cols>
  <sheetData>
    <row r="1" ht="25" customHeight="1" spans="1:2">
      <c r="A1" s="2" t="s">
        <v>0</v>
      </c>
      <c r="B1" s="3"/>
    </row>
    <row r="2" ht="45" customHeight="1" spans="1:7">
      <c r="A2" s="4" t="s">
        <v>1</v>
      </c>
      <c r="B2" s="5"/>
      <c r="C2" s="5"/>
      <c r="D2" s="5"/>
      <c r="E2" s="5"/>
      <c r="F2" s="5"/>
      <c r="G2" s="5"/>
    </row>
    <row r="3" ht="25" customHeight="1" spans="1:7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14" t="s">
        <v>8</v>
      </c>
    </row>
    <row r="4" ht="25" customHeight="1" spans="1:7">
      <c r="A4" s="8"/>
      <c r="B4" s="9"/>
      <c r="C4" s="9"/>
      <c r="D4" s="9"/>
      <c r="E4" s="9" t="s">
        <v>9</v>
      </c>
      <c r="F4" s="9" t="s">
        <v>9</v>
      </c>
      <c r="G4" s="15"/>
    </row>
    <row r="5" ht="20" customHeight="1" spans="1:7">
      <c r="A5" s="10"/>
      <c r="B5" s="11" t="s">
        <v>10</v>
      </c>
      <c r="C5" s="12" t="s">
        <v>11</v>
      </c>
      <c r="D5" s="13">
        <v>13.1</v>
      </c>
      <c r="E5" s="16">
        <v>1317.09</v>
      </c>
      <c r="F5" s="16">
        <v>1304.11</v>
      </c>
      <c r="G5" s="17">
        <f>F5-E5</f>
        <v>-12.98</v>
      </c>
    </row>
    <row r="6" ht="20" customHeight="1" spans="1:7">
      <c r="A6" s="10" t="s">
        <v>12</v>
      </c>
      <c r="B6" s="12" t="s">
        <v>13</v>
      </c>
      <c r="C6" s="12" t="s">
        <v>11</v>
      </c>
      <c r="D6" s="12" t="s">
        <v>14</v>
      </c>
      <c r="E6" s="18">
        <v>31.0325</v>
      </c>
      <c r="F6" s="18">
        <v>26.4959</v>
      </c>
      <c r="G6" s="19">
        <f>F6-E6</f>
        <v>-4.5366</v>
      </c>
    </row>
    <row r="7" ht="20" customHeight="1" spans="1:7">
      <c r="A7" s="10" t="s">
        <v>15</v>
      </c>
      <c r="B7" s="12" t="s">
        <v>16</v>
      </c>
      <c r="C7" s="12" t="s">
        <v>17</v>
      </c>
      <c r="D7" s="12" t="s">
        <v>18</v>
      </c>
      <c r="E7" s="18">
        <v>18.5417</v>
      </c>
      <c r="F7" s="18">
        <v>14.0051</v>
      </c>
      <c r="G7" s="19">
        <f t="shared" ref="G7:G40" si="0">F7-E7</f>
        <v>-4.5366</v>
      </c>
    </row>
    <row r="8" ht="20" customHeight="1" spans="1:7">
      <c r="A8" s="10" t="s">
        <v>19</v>
      </c>
      <c r="B8" s="12" t="s">
        <v>20</v>
      </c>
      <c r="C8" s="12" t="s">
        <v>17</v>
      </c>
      <c r="D8" s="13">
        <v>13.1</v>
      </c>
      <c r="E8" s="18">
        <v>12.4908</v>
      </c>
      <c r="F8" s="18">
        <v>12.4908</v>
      </c>
      <c r="G8" s="19">
        <f t="shared" si="0"/>
        <v>0</v>
      </c>
    </row>
    <row r="9" ht="20" customHeight="1" spans="1:7">
      <c r="A9" s="10" t="s">
        <v>21</v>
      </c>
      <c r="B9" s="12" t="s">
        <v>22</v>
      </c>
      <c r="C9" s="12" t="s">
        <v>17</v>
      </c>
      <c r="D9" s="12" t="s">
        <v>23</v>
      </c>
      <c r="E9" s="18">
        <v>58.298</v>
      </c>
      <c r="F9" s="18">
        <v>58.298</v>
      </c>
      <c r="G9" s="19">
        <f t="shared" si="0"/>
        <v>0</v>
      </c>
    </row>
    <row r="10" ht="20" customHeight="1" spans="1:7">
      <c r="A10" s="10" t="s">
        <v>24</v>
      </c>
      <c r="B10" s="12" t="s">
        <v>25</v>
      </c>
      <c r="C10" s="12" t="s">
        <v>17</v>
      </c>
      <c r="D10" s="12" t="s">
        <v>23</v>
      </c>
      <c r="E10" s="18">
        <v>58.298</v>
      </c>
      <c r="F10" s="18">
        <v>58.298</v>
      </c>
      <c r="G10" s="19">
        <f t="shared" si="0"/>
        <v>0</v>
      </c>
    </row>
    <row r="11" ht="20" customHeight="1" spans="1:7">
      <c r="A11" s="10" t="s">
        <v>26</v>
      </c>
      <c r="B11" s="12" t="s">
        <v>27</v>
      </c>
      <c r="C11" s="12" t="s">
        <v>17</v>
      </c>
      <c r="D11" s="12" t="s">
        <v>23</v>
      </c>
      <c r="E11" s="18">
        <v>1085.2419</v>
      </c>
      <c r="F11" s="18">
        <v>1077.2628</v>
      </c>
      <c r="G11" s="19">
        <f t="shared" si="0"/>
        <v>-7.97910000000002</v>
      </c>
    </row>
    <row r="12" ht="20" customHeight="1" spans="1:7">
      <c r="A12" s="10" t="s">
        <v>28</v>
      </c>
      <c r="B12" s="12" t="s">
        <v>29</v>
      </c>
      <c r="C12" s="12" t="s">
        <v>30</v>
      </c>
      <c r="D12" s="12" t="s">
        <v>31</v>
      </c>
      <c r="E12" s="18">
        <v>916.5102</v>
      </c>
      <c r="F12" s="18">
        <v>916.5102</v>
      </c>
      <c r="G12" s="19">
        <f t="shared" si="0"/>
        <v>0</v>
      </c>
    </row>
    <row r="13" ht="20" customHeight="1" spans="1:7">
      <c r="A13" s="10" t="s">
        <v>32</v>
      </c>
      <c r="B13" s="12" t="s">
        <v>33</v>
      </c>
      <c r="C13" s="12" t="s">
        <v>30</v>
      </c>
      <c r="D13" s="12" t="s">
        <v>34</v>
      </c>
      <c r="E13" s="18">
        <v>2.217</v>
      </c>
      <c r="F13" s="18">
        <v>2.217</v>
      </c>
      <c r="G13" s="19">
        <f t="shared" si="0"/>
        <v>0</v>
      </c>
    </row>
    <row r="14" ht="20" customHeight="1" spans="1:7">
      <c r="A14" s="10" t="s">
        <v>35</v>
      </c>
      <c r="B14" s="12" t="s">
        <v>36</v>
      </c>
      <c r="C14" s="12" t="s">
        <v>37</v>
      </c>
      <c r="D14" s="12" t="s">
        <v>38</v>
      </c>
      <c r="E14" s="18">
        <v>166.5147</v>
      </c>
      <c r="F14" s="18">
        <v>158.5356</v>
      </c>
      <c r="G14" s="19">
        <f t="shared" si="0"/>
        <v>-7.97910000000002</v>
      </c>
    </row>
    <row r="15" ht="20" customHeight="1" spans="1:7">
      <c r="A15" s="10" t="s">
        <v>39</v>
      </c>
      <c r="B15" s="12" t="s">
        <v>40</v>
      </c>
      <c r="C15" s="12" t="s">
        <v>17</v>
      </c>
      <c r="D15" s="12" t="s">
        <v>41</v>
      </c>
      <c r="E15" s="18">
        <v>9.0136</v>
      </c>
      <c r="F15" s="18">
        <v>9.0136</v>
      </c>
      <c r="G15" s="19">
        <f t="shared" si="0"/>
        <v>0</v>
      </c>
    </row>
    <row r="16" ht="20" customHeight="1" spans="1:7">
      <c r="A16" s="10" t="s">
        <v>42</v>
      </c>
      <c r="B16" s="12" t="s">
        <v>43</v>
      </c>
      <c r="C16" s="12" t="s">
        <v>44</v>
      </c>
      <c r="D16" s="12" t="s">
        <v>45</v>
      </c>
      <c r="E16" s="18">
        <v>9.0136</v>
      </c>
      <c r="F16" s="18">
        <v>9.0136</v>
      </c>
      <c r="G16" s="19">
        <f t="shared" si="0"/>
        <v>0</v>
      </c>
    </row>
    <row r="17" ht="20" customHeight="1" spans="1:7">
      <c r="A17" s="10" t="s">
        <v>46</v>
      </c>
      <c r="B17" s="12" t="s">
        <v>47</v>
      </c>
      <c r="C17" s="12" t="s">
        <v>48</v>
      </c>
      <c r="D17" s="12" t="s">
        <v>49</v>
      </c>
      <c r="E17" s="18">
        <v>20.1563</v>
      </c>
      <c r="F17" s="18">
        <v>20.1805</v>
      </c>
      <c r="G17" s="19">
        <f t="shared" si="0"/>
        <v>0.0241999999999969</v>
      </c>
    </row>
    <row r="18" ht="20" customHeight="1" spans="1:7">
      <c r="A18" s="10" t="s">
        <v>50</v>
      </c>
      <c r="B18" s="12" t="s">
        <v>51</v>
      </c>
      <c r="C18" s="12" t="s">
        <v>48</v>
      </c>
      <c r="D18" s="12" t="s">
        <v>49</v>
      </c>
      <c r="E18" s="18">
        <v>20.1563</v>
      </c>
      <c r="F18" s="18">
        <v>20.1805</v>
      </c>
      <c r="G18" s="19">
        <f t="shared" si="0"/>
        <v>0.0241999999999969</v>
      </c>
    </row>
    <row r="19" ht="20" customHeight="1" spans="1:7">
      <c r="A19" s="10" t="s">
        <v>52</v>
      </c>
      <c r="B19" s="12" t="s">
        <v>53</v>
      </c>
      <c r="C19" s="12" t="s">
        <v>11</v>
      </c>
      <c r="D19" s="12" t="s">
        <v>14</v>
      </c>
      <c r="E19" s="18">
        <v>42.7399</v>
      </c>
      <c r="F19" s="18">
        <v>42.7399</v>
      </c>
      <c r="G19" s="19">
        <f t="shared" si="0"/>
        <v>0</v>
      </c>
    </row>
    <row r="20" ht="20" customHeight="1" spans="1:7">
      <c r="A20" s="10" t="s">
        <v>54</v>
      </c>
      <c r="B20" s="12" t="s">
        <v>55</v>
      </c>
      <c r="C20" s="12" t="s">
        <v>11</v>
      </c>
      <c r="D20" s="12" t="s">
        <v>14</v>
      </c>
      <c r="E20" s="18">
        <v>42.7399</v>
      </c>
      <c r="F20" s="18">
        <v>42.7399</v>
      </c>
      <c r="G20" s="19">
        <f t="shared" si="0"/>
        <v>0</v>
      </c>
    </row>
    <row r="21" ht="20" customHeight="1" spans="1:7">
      <c r="A21" s="10" t="s">
        <v>56</v>
      </c>
      <c r="B21" s="12" t="s">
        <v>57</v>
      </c>
      <c r="C21" s="12" t="s">
        <v>58</v>
      </c>
      <c r="D21" s="12"/>
      <c r="E21" s="18">
        <v>70.6047</v>
      </c>
      <c r="F21" s="18">
        <v>70.1203</v>
      </c>
      <c r="G21" s="19">
        <f t="shared" si="0"/>
        <v>-0.484399999999994</v>
      </c>
    </row>
    <row r="22" ht="20" customHeight="1" spans="1:7">
      <c r="A22" s="10" t="s">
        <v>59</v>
      </c>
      <c r="B22" s="12" t="s">
        <v>60</v>
      </c>
      <c r="C22" s="12" t="s">
        <v>58</v>
      </c>
      <c r="D22" s="12"/>
      <c r="E22" s="18">
        <v>51.1404</v>
      </c>
      <c r="F22" s="18">
        <v>50.8477</v>
      </c>
      <c r="G22" s="19">
        <f t="shared" si="0"/>
        <v>-0.292699999999996</v>
      </c>
    </row>
    <row r="23" ht="20" customHeight="1" spans="1:7">
      <c r="A23" s="10" t="s">
        <v>61</v>
      </c>
      <c r="B23" s="12" t="s">
        <v>62</v>
      </c>
      <c r="C23" s="12" t="s">
        <v>58</v>
      </c>
      <c r="D23" s="12"/>
      <c r="E23" s="18">
        <v>19.4643</v>
      </c>
      <c r="F23" s="18">
        <v>19.2726</v>
      </c>
      <c r="G23" s="19">
        <f t="shared" si="0"/>
        <v>-0.191700000000001</v>
      </c>
    </row>
    <row r="24" ht="20" customHeight="1" spans="1:7">
      <c r="A24" s="10" t="s">
        <v>63</v>
      </c>
      <c r="B24" s="11" t="s">
        <v>64</v>
      </c>
      <c r="C24" s="12" t="s">
        <v>11</v>
      </c>
      <c r="D24" s="12" t="s">
        <v>14</v>
      </c>
      <c r="E24" s="16">
        <v>3</v>
      </c>
      <c r="F24" s="16">
        <v>3</v>
      </c>
      <c r="G24" s="17">
        <f t="shared" si="0"/>
        <v>0</v>
      </c>
    </row>
    <row r="25" ht="20" customHeight="1" spans="1:7">
      <c r="A25" s="10" t="s">
        <v>65</v>
      </c>
      <c r="B25" s="12" t="s">
        <v>66</v>
      </c>
      <c r="C25" s="12" t="s">
        <v>67</v>
      </c>
      <c r="D25" s="12" t="s">
        <v>68</v>
      </c>
      <c r="E25" s="18">
        <v>3</v>
      </c>
      <c r="F25" s="18">
        <v>3</v>
      </c>
      <c r="G25" s="19">
        <f t="shared" si="0"/>
        <v>0</v>
      </c>
    </row>
    <row r="26" ht="20" customHeight="1" spans="1:7">
      <c r="A26" s="10" t="s">
        <v>69</v>
      </c>
      <c r="B26" s="12" t="s">
        <v>70</v>
      </c>
      <c r="C26" s="12" t="s">
        <v>67</v>
      </c>
      <c r="D26" s="12" t="s">
        <v>68</v>
      </c>
      <c r="E26" s="18">
        <v>3</v>
      </c>
      <c r="F26" s="18">
        <v>3</v>
      </c>
      <c r="G26" s="19">
        <f t="shared" si="0"/>
        <v>0</v>
      </c>
    </row>
    <row r="27" ht="20" customHeight="1" spans="1:7">
      <c r="A27" s="10" t="s">
        <v>71</v>
      </c>
      <c r="B27" s="11" t="s">
        <v>72</v>
      </c>
      <c r="C27" s="12" t="s">
        <v>11</v>
      </c>
      <c r="D27" s="12" t="s">
        <v>14</v>
      </c>
      <c r="E27" s="16">
        <v>177.647</v>
      </c>
      <c r="F27" s="16">
        <v>174.0806</v>
      </c>
      <c r="G27" s="17">
        <f t="shared" si="0"/>
        <v>-3.56639999999999</v>
      </c>
    </row>
    <row r="28" ht="20" customHeight="1" spans="1:7">
      <c r="A28" s="10" t="s">
        <v>73</v>
      </c>
      <c r="B28" s="12" t="s">
        <v>74</v>
      </c>
      <c r="C28" s="12" t="s">
        <v>11</v>
      </c>
      <c r="D28" s="12" t="s">
        <v>14</v>
      </c>
      <c r="E28" s="18">
        <v>89.4076</v>
      </c>
      <c r="F28" s="18">
        <v>88.8082</v>
      </c>
      <c r="G28" s="19">
        <f t="shared" si="0"/>
        <v>-0.599400000000003</v>
      </c>
    </row>
    <row r="29" ht="20" customHeight="1" spans="1:7">
      <c r="A29" s="10" t="s">
        <v>75</v>
      </c>
      <c r="B29" s="12" t="s">
        <v>76</v>
      </c>
      <c r="C29" s="12" t="s">
        <v>11</v>
      </c>
      <c r="D29" s="12" t="s">
        <v>14</v>
      </c>
      <c r="E29" s="18">
        <v>49.2952</v>
      </c>
      <c r="F29" s="18">
        <v>48.9455</v>
      </c>
      <c r="G29" s="19">
        <f t="shared" si="0"/>
        <v>-0.349699999999999</v>
      </c>
    </row>
    <row r="30" ht="20" customHeight="1" spans="1:7">
      <c r="A30" s="10" t="s">
        <v>77</v>
      </c>
      <c r="B30" s="12" t="s">
        <v>78</v>
      </c>
      <c r="C30" s="12" t="s">
        <v>11</v>
      </c>
      <c r="D30" s="12" t="s">
        <v>14</v>
      </c>
      <c r="E30" s="18">
        <v>31.0913</v>
      </c>
      <c r="F30" s="18">
        <v>30.8504</v>
      </c>
      <c r="G30" s="19">
        <f t="shared" si="0"/>
        <v>-0.2409</v>
      </c>
    </row>
    <row r="31" ht="20" customHeight="1" spans="1:7">
      <c r="A31" s="10" t="s">
        <v>79</v>
      </c>
      <c r="B31" s="12" t="s">
        <v>80</v>
      </c>
      <c r="C31" s="12" t="s">
        <v>11</v>
      </c>
      <c r="D31" s="12" t="s">
        <v>14</v>
      </c>
      <c r="E31" s="18">
        <v>0.92</v>
      </c>
      <c r="F31" s="18">
        <v>0.9112</v>
      </c>
      <c r="G31" s="19">
        <f t="shared" si="0"/>
        <v>-0.00880000000000003</v>
      </c>
    </row>
    <row r="32" ht="20" customHeight="1" spans="1:7">
      <c r="A32" s="10" t="s">
        <v>81</v>
      </c>
      <c r="B32" s="12" t="s">
        <v>82</v>
      </c>
      <c r="C32" s="12" t="s">
        <v>11</v>
      </c>
      <c r="D32" s="12" t="s">
        <v>14</v>
      </c>
      <c r="E32" s="18">
        <v>8.1011</v>
      </c>
      <c r="F32" s="18">
        <v>8.1011</v>
      </c>
      <c r="G32" s="19">
        <f t="shared" si="0"/>
        <v>0</v>
      </c>
    </row>
    <row r="33" ht="20" customHeight="1" spans="1:7">
      <c r="A33" s="10" t="s">
        <v>83</v>
      </c>
      <c r="B33" s="12" t="s">
        <v>84</v>
      </c>
      <c r="C33" s="12" t="s">
        <v>11</v>
      </c>
      <c r="D33" s="12" t="s">
        <v>14</v>
      </c>
      <c r="E33" s="18">
        <v>77.906</v>
      </c>
      <c r="F33" s="18">
        <v>77.5235</v>
      </c>
      <c r="G33" s="19">
        <f t="shared" si="0"/>
        <v>-0.382500000000007</v>
      </c>
    </row>
    <row r="34" ht="20" customHeight="1" spans="1:7">
      <c r="A34" s="10" t="s">
        <v>85</v>
      </c>
      <c r="B34" s="12" t="s">
        <v>86</v>
      </c>
      <c r="C34" s="12" t="s">
        <v>11</v>
      </c>
      <c r="D34" s="12" t="s">
        <v>14</v>
      </c>
      <c r="E34" s="18">
        <v>5.0651</v>
      </c>
      <c r="F34" s="18">
        <v>2.5325</v>
      </c>
      <c r="G34" s="19">
        <f t="shared" si="0"/>
        <v>-2.5326</v>
      </c>
    </row>
    <row r="35" ht="20" customHeight="1" spans="1:7">
      <c r="A35" s="10" t="s">
        <v>87</v>
      </c>
      <c r="B35" s="12" t="s">
        <v>88</v>
      </c>
      <c r="C35" s="12" t="s">
        <v>17</v>
      </c>
      <c r="D35" s="12" t="s">
        <v>14</v>
      </c>
      <c r="E35" s="18">
        <v>5.0651</v>
      </c>
      <c r="F35" s="18">
        <v>2.5325</v>
      </c>
      <c r="G35" s="19">
        <f t="shared" si="0"/>
        <v>-2.5326</v>
      </c>
    </row>
    <row r="36" ht="20" customHeight="1" spans="1:7">
      <c r="A36" s="10" t="s">
        <v>89</v>
      </c>
      <c r="B36" s="12" t="s">
        <v>90</v>
      </c>
      <c r="C36" s="12" t="s">
        <v>11</v>
      </c>
      <c r="D36" s="12" t="s">
        <v>14</v>
      </c>
      <c r="E36" s="18">
        <v>5.2683</v>
      </c>
      <c r="F36" s="18">
        <v>5.2164</v>
      </c>
      <c r="G36" s="19">
        <f t="shared" si="0"/>
        <v>-0.0518999999999998</v>
      </c>
    </row>
    <row r="37" ht="20" customHeight="1" spans="1:7">
      <c r="A37" s="10" t="s">
        <v>91</v>
      </c>
      <c r="B37" s="11" t="s">
        <v>92</v>
      </c>
      <c r="C37" s="12" t="s">
        <v>11</v>
      </c>
      <c r="D37" s="12" t="s">
        <v>14</v>
      </c>
      <c r="E37" s="16">
        <v>74.8867</v>
      </c>
      <c r="F37" s="16">
        <v>74.0596</v>
      </c>
      <c r="G37" s="17">
        <f t="shared" si="0"/>
        <v>-0.827100000000002</v>
      </c>
    </row>
    <row r="38" ht="20" customHeight="1" spans="1:7">
      <c r="A38" s="10" t="s">
        <v>93</v>
      </c>
      <c r="B38" s="12" t="s">
        <v>94</v>
      </c>
      <c r="C38" s="12" t="s">
        <v>11</v>
      </c>
      <c r="D38" s="12" t="s">
        <v>14</v>
      </c>
      <c r="E38" s="18">
        <v>74.8867</v>
      </c>
      <c r="F38" s="18">
        <v>74.0596</v>
      </c>
      <c r="G38" s="19">
        <f t="shared" si="0"/>
        <v>-0.827100000000002</v>
      </c>
    </row>
    <row r="39" ht="20" customHeight="1" spans="1:7">
      <c r="A39" s="20" t="s">
        <v>95</v>
      </c>
      <c r="B39" s="21" t="s">
        <v>96</v>
      </c>
      <c r="C39" s="22" t="s">
        <v>11</v>
      </c>
      <c r="D39" s="23" t="s">
        <v>14</v>
      </c>
      <c r="E39" s="24">
        <v>1572.62</v>
      </c>
      <c r="F39" s="24">
        <v>1555.25</v>
      </c>
      <c r="G39" s="25">
        <f t="shared" si="0"/>
        <v>-17.3699999999999</v>
      </c>
    </row>
  </sheetData>
  <sheetProtection formatCells="0" insertHyperlinks="0" autoFilter="0"/>
  <mergeCells count="7">
    <mergeCell ref="A1:B1"/>
    <mergeCell ref="A2:G2"/>
    <mergeCell ref="A3:A4"/>
    <mergeCell ref="B3:B4"/>
    <mergeCell ref="C3:C4"/>
    <mergeCell ref="D3:D4"/>
    <mergeCell ref="G3:G4"/>
  </mergeCells>
  <printOptions horizontalCentered="1"/>
  <pageMargins left="0.590277777777778" right="0.590277777777778" top="0.786805555555556" bottom="0.786805555555556" header="0.511805555555556" footer="0.511805555555556"/>
  <pageSetup paperSize="9" scale="84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WWO_wpscloud_20240319091815-f519a28dfc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省道S281线信宜丁堡至水口段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黄少冰</dc:creator>
  <cp:lastModifiedBy>WPS_1648177451</cp:lastModifiedBy>
  <dcterms:created xsi:type="dcterms:W3CDTF">2022-09-06T05:09:00Z</dcterms:created>
  <cp:lastPrinted>2023-10-20T00:02:00Z</cp:lastPrinted>
  <dcterms:modified xsi:type="dcterms:W3CDTF">2024-07-04T00:35:00Z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E08F74776F4A4C479B6DB93F5C72DCC4</vt:lpwstr>
  </property>
  <property fmtid="{D5CDD505-2E9C-101B-9397-08002B2CF9AE}" pid="3" name="KSOProductBuildVer">
    <vt:lpwstr>2052-0.0.0.0</vt:lpwstr>
  </property>
</Properties>
</file>