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325线化州石碑至石湾段" sheetId="1" r:id="rId1"/>
  </sheets>
  <definedNames>
    <definedName name="_xlnm.Print_Area" localSheetId="0">国道G325线化州石碑至石湾段!$A$1:$G$45</definedName>
    <definedName name="_xlnm.Print_Titles" localSheetId="0">国道G325线化州石碑至石湾段!$3:$4</definedName>
  </definedNames>
  <calcPr calcId="144525"/>
</workbook>
</file>

<file path=xl/sharedStrings.xml><?xml version="1.0" encoding="utf-8"?>
<sst xmlns="http://schemas.openxmlformats.org/spreadsheetml/2006/main" count="160" uniqueCount="95">
  <si>
    <t>附件</t>
  </si>
  <si>
    <t>国道G325线化州石碑至石湾段路面预防养护及功能性修复养护工程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</si>
  <si>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</si>
  <si>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</si>
  <si>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</si>
  <si>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</si>
  <si>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</si>
  <si>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</si>
  <si>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</si>
  <si>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</si>
  <si>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</si>
  <si>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</si>
  <si>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6.182</t>
  </si>
  <si>
    <t>101</t>
  </si>
  <si>
    <t>临时工程</t>
  </si>
  <si>
    <t>10101</t>
  </si>
  <si>
    <t>临时道路</t>
  </si>
  <si>
    <t>km</t>
  </si>
  <si>
    <t>0.500</t>
  </si>
  <si>
    <t>10102</t>
  </si>
  <si>
    <t>保通便道</t>
  </si>
  <si>
    <t>10103</t>
  </si>
  <si>
    <t>其他临时工程</t>
  </si>
  <si>
    <t>102</t>
  </si>
  <si>
    <t>路基工程</t>
  </si>
  <si>
    <t>10201</t>
  </si>
  <si>
    <t>场地清理</t>
  </si>
  <si>
    <t>103</t>
  </si>
  <si>
    <t>路面工程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</si>
  <si>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</si>
  <si>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</si>
  <si>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</si>
  <si>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10304</t>
  </si>
  <si>
    <t>路槽、路肩及中央分隔带</t>
  </si>
  <si>
    <t>10306</t>
  </si>
  <si>
    <t>旧路面处理</t>
  </si>
  <si>
    <t>106</t>
  </si>
  <si>
    <t>交叉工程</t>
  </si>
  <si>
    <t>处</t>
  </si>
  <si>
    <t>35.000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</si>
  <si>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</si>
  <si>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</si>
  <si>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</si>
  <si>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</si>
  <si>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</si>
  <si>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</si>
  <si>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</si>
  <si>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</si>
  <si>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</si>
  <si>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</si>
  <si>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</si>
  <si>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</si>
  <si>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</si>
  <si>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</si>
  <si>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</si>
  <si>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</si>
  <si>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亩</t>
  </si>
  <si>
    <t>5.000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</si>
  <si>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</si>
  <si>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</si>
  <si>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</si>
  <si>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</si>
  <si>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</si>
  <si>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</si>
  <si>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</si>
  <si>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</si>
  <si>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</si>
  <si>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</si>
  <si>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</si>
  <si>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</si>
  <si>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</si>
  <si>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建设项目前期工作费</t>
  </si>
  <si>
    <t>30301</t>
  </si>
  <si>
    <t>测量费</t>
  </si>
  <si>
    <t>30302</t>
  </si>
  <si>
    <t>方案设计编制费</t>
  </si>
  <si>
    <t>30303</t>
  </si>
  <si>
    <t>施工图设计费及预算编制费</t>
  </si>
  <si>
    <t>30304</t>
  </si>
  <si>
    <t>招标文件及标底编制费</t>
  </si>
  <si>
    <t>30306</t>
  </si>
  <si>
    <t>三级清单编制费</t>
  </si>
  <si>
    <t>项</t>
  </si>
  <si>
    <t>1.000</t>
  </si>
  <si>
    <t>30307</t>
  </si>
  <si>
    <t>三级清单审核费</t>
  </si>
  <si>
    <t>30308</t>
  </si>
  <si>
    <t>旧路检测费</t>
  </si>
  <si>
    <t>工程保通管理费</t>
  </si>
  <si>
    <t>30701</t>
  </si>
  <si>
    <t>保通便道管理费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</si>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</sst>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h:mm:ss\ AM/PM"/>
    <numFmt numFmtId="182" formatCode="[DBNum1][$-804]yyyy&quot;年&quot;m&quot;月&quot;d&quot;日&quot;"/>
    <numFmt numFmtId="183" formatCode="m/d"/>
    <numFmt numFmtId="26" formatCode="\$#,##0.00_);[Red]\(\$#,##0.00\)"/>
    <numFmt numFmtId="25" formatCode="\$#,##0.00_);\(\$#,##0.00\)"/>
    <numFmt numFmtId="184" formatCode="[DBNum1][$-804]m&quot;月&quot;d&quot;日&quot;"/>
    <numFmt numFmtId="6" formatCode="&quot;￥&quot;#,##0;[Red]&quot;￥&quot;\-#,##0"/>
    <numFmt numFmtId="185" formatCode="#\ ?/?"/>
    <numFmt numFmtId="186" formatCode="\¥#,##0;[Red]\¥\-#,##0"/>
    <numFmt numFmtId="187" formatCode="\¥#,##0.00;\¥\-#,##0.00"/>
    <numFmt numFmtId="41" formatCode="_ * #,##0_ ;_ * \-#,##0_ ;_ 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8" formatCode="mmmmm\-yy"/>
    <numFmt numFmtId="189" formatCode="mmmmm"/>
    <numFmt numFmtId="42" formatCode="_ &quot;￥&quot;* #,##0_ ;_ &quot;￥&quot;* \-#,##0_ ;_ &quot;￥&quot;* &quot;-&quot;_ ;_ @_ "/>
    <numFmt numFmtId="43" formatCode="_ * #,##0.00_ ;_ * \-#,##0.00_ ;_ * &quot;-&quot;??_ ;_ @_ "/>
    <numFmt numFmtId="190" formatCode="mm/dd/yy"/>
    <numFmt numFmtId="191" formatCode="0.0000"/>
    <numFmt numFmtId="192" formatCode="[DBNum1]h&quot;时&quot;mm&quot;分&quot;"/>
    <numFmt numFmtId="193" formatCode="\¥#,##0.00;[Red]\¥\-#,##0.00"/>
    <numFmt numFmtId="194" formatCode="\¥#,##0;\¥\-#,##0"/>
    <numFmt numFmtId="195" formatCode="#\ ??"/>
    <numFmt numFmtId="5" formatCode="&quot;￥&quot;#,##0;&quot;￥&quot;\-#,##0"/>
    <numFmt numFmtId="196" formatCode="[DBNum1][$-804]yyyy&quot;年&quot;m&quot;月&quot;"/>
    <numFmt numFmtId="197" formatCode="mmmm\-yy"/>
    <numFmt numFmtId="198" formatCode="h:mm\ AM/PM"/>
    <numFmt numFmtId="24" formatCode="\$#,##0_);[Red]\(\$#,##0\)"/>
    <numFmt numFmtId="199" formatCode="[DBNum1]上午/下午h&quot;时&quot;mm&quot;分&quot;"/>
    <numFmt numFmtId="200" formatCode="#\ ??/??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sz val="9"/>
      <color indexed="8"/>
      <name val="smartSimSun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1" borderId="1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shrinkToFit="1"/>
    </xf>
    <xf numFmtId="2" fontId="8" fillId="0" borderId="4" xfId="0" applyNumberFormat="1" applyFont="1" applyBorder="1" applyAlignment="1">
      <alignment horizontal="center" vertical="center" wrapText="1"/>
    </xf>
    <xf numFmtId="191" fontId="9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91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91" fontId="8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191" fontId="9" fillId="0" borderId="8" xfId="0" applyNumberFormat="1" applyFont="1" applyBorder="1" applyAlignment="1">
      <alignment horizontal="center" vertical="center" wrapText="1"/>
    </xf>
    <xf numFmtId="191" fontId="8" fillId="0" borderId="8" xfId="0" applyNumberFormat="1" applyFont="1" applyBorder="1" applyAlignment="1">
      <alignment horizontal="center" vertical="center" wrapText="1"/>
    </xf>
    <xf numFmtId="191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52" threadCnt="1"/>
    <sheetInfos>
      <sheetInfo cellCmpFml="4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view="pageBreakPreview" zoomScale="113" zoomScaleNormal="100" topLeftCell="A28" workbookViewId="0">
      <selection activeCell="A3" sqref="A3:G45"/>
    </sheetView>
  </sheetViews>
  <sheetFormatPr defaultColWidth="9" defaultRowHeight="18.75" outlineLevelCol="6"/>
  <cols>
    <col min="1" max="1" width="9.66666666666667" style="2" customWidth="1"/>
    <col min="2" max="2" width="29.7833333333333" style="2" customWidth="1"/>
    <col min="3" max="3" width="9.10833333333333" style="2" customWidth="1"/>
    <col min="4" max="4" width="10.1083333333333" style="2" customWidth="1"/>
    <col min="5" max="5" width="12.775" style="2" customWidth="1"/>
    <col min="6" max="6" width="12.8916666666667" style="2" customWidth="1"/>
    <col min="7" max="7" width="11.4416666666667" style="2" customWidth="1"/>
    <col min="8" max="16384" width="9" style="2"/>
  </cols>
  <sheetData>
    <row r="1" ht="24.9" customHeight="1" spans="1:2">
      <c r="A1" s="3" t="s">
        <v>0</v>
      </c>
      <c r="B1" s="4"/>
    </row>
    <row r="2" ht="45" customHeight="1" spans="1:7">
      <c r="A2" s="5" t="s">
        <v>1</v>
      </c>
      <c r="B2" s="5"/>
      <c r="C2" s="5"/>
      <c r="D2" s="5"/>
      <c r="E2" s="5"/>
      <c r="F2" s="5"/>
      <c r="G2" s="5"/>
    </row>
    <row r="3" ht="25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6" t="s">
        <v>8</v>
      </c>
    </row>
    <row r="4" ht="25" customHeight="1" spans="1:7">
      <c r="A4" s="8"/>
      <c r="B4" s="9"/>
      <c r="C4" s="9"/>
      <c r="D4" s="9"/>
      <c r="E4" s="9" t="s">
        <v>9</v>
      </c>
      <c r="F4" s="9" t="s">
        <v>9</v>
      </c>
      <c r="G4" s="17"/>
    </row>
    <row r="5" s="1" customFormat="1" ht="20" customHeight="1" spans="1:7">
      <c r="A5" s="10"/>
      <c r="B5" s="11" t="s">
        <v>10</v>
      </c>
      <c r="C5" s="12" t="s">
        <v>11</v>
      </c>
      <c r="D5" s="12" t="s">
        <v>12</v>
      </c>
      <c r="E5" s="18">
        <v>1442.9588</v>
      </c>
      <c r="F5" s="19">
        <v>1317.6</v>
      </c>
      <c r="G5" s="20">
        <f>F5-E5</f>
        <v>-125.3588</v>
      </c>
    </row>
    <row r="6" ht="20" customHeight="1" spans="1:7">
      <c r="A6" s="13" t="s">
        <v>13</v>
      </c>
      <c r="B6" s="14" t="s">
        <v>14</v>
      </c>
      <c r="C6" s="14" t="s">
        <v>11</v>
      </c>
      <c r="D6" s="14" t="s">
        <v>12</v>
      </c>
      <c r="E6" s="14">
        <v>156.4033</v>
      </c>
      <c r="F6" s="14">
        <v>130.4776</v>
      </c>
      <c r="G6" s="21">
        <f t="shared" ref="G6:G45" si="0">F6-E6</f>
        <v>-25.9257</v>
      </c>
    </row>
    <row r="7" ht="20" customHeight="1" spans="1:7">
      <c r="A7" s="15" t="s">
        <v>15</v>
      </c>
      <c r="B7" s="14" t="s">
        <v>16</v>
      </c>
      <c r="C7" s="14" t="s">
        <v>17</v>
      </c>
      <c r="D7" s="14" t="s">
        <v>18</v>
      </c>
      <c r="E7" s="14">
        <v>6.1112</v>
      </c>
      <c r="F7" s="14">
        <v>6.2365</v>
      </c>
      <c r="G7" s="21">
        <f t="shared" si="0"/>
        <v>0.1253</v>
      </c>
    </row>
    <row r="8" ht="20" customHeight="1" spans="1:7">
      <c r="A8" s="15" t="s">
        <v>19</v>
      </c>
      <c r="B8" s="14" t="s">
        <v>20</v>
      </c>
      <c r="C8" s="14" t="s">
        <v>17</v>
      </c>
      <c r="D8" s="14" t="s">
        <v>12</v>
      </c>
      <c r="E8" s="14">
        <v>30.5148</v>
      </c>
      <c r="F8" s="14">
        <v>16.0644</v>
      </c>
      <c r="G8" s="21">
        <f t="shared" si="0"/>
        <v>-14.4504</v>
      </c>
    </row>
    <row r="9" ht="20" customHeight="1" spans="1:7">
      <c r="A9" s="15" t="s">
        <v>21</v>
      </c>
      <c r="B9" s="14" t="s">
        <v>22</v>
      </c>
      <c r="C9" s="14" t="s">
        <v>11</v>
      </c>
      <c r="D9" s="14" t="s">
        <v>12</v>
      </c>
      <c r="E9" s="14">
        <v>119.7773</v>
      </c>
      <c r="F9" s="14">
        <v>108.1767</v>
      </c>
      <c r="G9" s="21">
        <f t="shared" si="0"/>
        <v>-11.6006</v>
      </c>
    </row>
    <row r="10" ht="20" customHeight="1" spans="1:7">
      <c r="A10" s="13" t="s">
        <v>23</v>
      </c>
      <c r="B10" s="14" t="s">
        <v>24</v>
      </c>
      <c r="C10" s="14" t="s">
        <v>17</v>
      </c>
      <c r="D10" s="14" t="s">
        <v>12</v>
      </c>
      <c r="E10" s="14">
        <v>9.4082</v>
      </c>
      <c r="F10" s="14">
        <v>9.4262</v>
      </c>
      <c r="G10" s="21">
        <f t="shared" si="0"/>
        <v>0.0179999999999989</v>
      </c>
    </row>
    <row r="11" ht="20" customHeight="1" spans="1:7">
      <c r="A11" s="15" t="s">
        <v>25</v>
      </c>
      <c r="B11" s="14" t="s">
        <v>26</v>
      </c>
      <c r="C11" s="14" t="s">
        <v>17</v>
      </c>
      <c r="D11" s="14" t="s">
        <v>12</v>
      </c>
      <c r="E11" s="14">
        <v>9.4082</v>
      </c>
      <c r="F11" s="14">
        <v>9.4262</v>
      </c>
      <c r="G11" s="21">
        <f t="shared" si="0"/>
        <v>0.0179999999999989</v>
      </c>
    </row>
    <row r="12" ht="20" customHeight="1" spans="1:7">
      <c r="A12" s="13" t="s">
        <v>27</v>
      </c>
      <c r="B12" s="14" t="s">
        <v>28</v>
      </c>
      <c r="C12" s="14" t="s">
        <v>17</v>
      </c>
      <c r="D12" s="14" t="s">
        <v>12</v>
      </c>
      <c r="E12" s="14">
        <v>1090.2244</v>
      </c>
      <c r="F12" s="14">
        <v>1000.7809</v>
      </c>
      <c r="G12" s="21">
        <f t="shared" si="0"/>
        <v>-89.4435000000001</v>
      </c>
    </row>
    <row r="13" ht="20" customHeight="1" spans="1:7">
      <c r="A13" s="15" t="s">
        <v>29</v>
      </c>
      <c r="B13" s="14" t="s">
        <v>30</v>
      </c>
      <c r="C13" s="14" t="s">
        <v>31</v>
      </c>
      <c r="D13" s="14">
        <v>104321</v>
      </c>
      <c r="E13" s="14">
        <v>849.9635</v>
      </c>
      <c r="F13" s="14">
        <v>827.6015</v>
      </c>
      <c r="G13" s="21">
        <f t="shared" si="0"/>
        <v>-22.362</v>
      </c>
    </row>
    <row r="14" ht="20" customHeight="1" spans="1:7">
      <c r="A14" s="15" t="s">
        <v>32</v>
      </c>
      <c r="B14" s="14" t="s">
        <v>33</v>
      </c>
      <c r="C14" s="14" t="s">
        <v>17</v>
      </c>
      <c r="D14" s="14" t="s">
        <v>12</v>
      </c>
      <c r="E14" s="14">
        <v>16.6884</v>
      </c>
      <c r="F14" s="14">
        <v>16.7023</v>
      </c>
      <c r="G14" s="21">
        <f t="shared" si="0"/>
        <v>0.0138999999999996</v>
      </c>
    </row>
    <row r="15" ht="20" customHeight="1" spans="1:7">
      <c r="A15" s="15" t="s">
        <v>34</v>
      </c>
      <c r="B15" s="14" t="s">
        <v>35</v>
      </c>
      <c r="C15" s="14" t="s">
        <v>17</v>
      </c>
      <c r="D15" s="14" t="s">
        <v>12</v>
      </c>
      <c r="E15" s="14">
        <v>223.5725</v>
      </c>
      <c r="F15" s="14">
        <v>156.4771</v>
      </c>
      <c r="G15" s="21">
        <f t="shared" si="0"/>
        <v>-67.0954</v>
      </c>
    </row>
    <row r="16" ht="20" customHeight="1" spans="1:7">
      <c r="A16" s="13" t="s">
        <v>36</v>
      </c>
      <c r="B16" s="14" t="s">
        <v>37</v>
      </c>
      <c r="C16" s="14" t="s">
        <v>38</v>
      </c>
      <c r="D16" s="14" t="s">
        <v>39</v>
      </c>
      <c r="E16" s="14">
        <v>45.0266</v>
      </c>
      <c r="F16" s="14">
        <v>41.4538</v>
      </c>
      <c r="G16" s="21">
        <f t="shared" si="0"/>
        <v>-3.5728</v>
      </c>
    </row>
    <row r="17" ht="20" customHeight="1" spans="1:7">
      <c r="A17" s="15" t="s">
        <v>40</v>
      </c>
      <c r="B17" s="14" t="s">
        <v>41</v>
      </c>
      <c r="C17" s="14" t="s">
        <v>38</v>
      </c>
      <c r="D17" s="14" t="s">
        <v>39</v>
      </c>
      <c r="E17" s="14">
        <v>45.0266</v>
      </c>
      <c r="F17" s="14">
        <v>41.4538</v>
      </c>
      <c r="G17" s="21">
        <f t="shared" si="0"/>
        <v>-3.5728</v>
      </c>
    </row>
    <row r="18" ht="20" customHeight="1" spans="1:7">
      <c r="A18" s="13" t="s">
        <v>42</v>
      </c>
      <c r="B18" s="14" t="s">
        <v>43</v>
      </c>
      <c r="C18" s="14" t="s">
        <v>11</v>
      </c>
      <c r="D18" s="14" t="s">
        <v>12</v>
      </c>
      <c r="E18" s="14">
        <v>64.2529</v>
      </c>
      <c r="F18" s="14">
        <v>62.2232</v>
      </c>
      <c r="G18" s="21">
        <f t="shared" si="0"/>
        <v>-2.0297</v>
      </c>
    </row>
    <row r="19" ht="20" customHeight="1" spans="1:7">
      <c r="A19" s="15" t="s">
        <v>44</v>
      </c>
      <c r="B19" s="14" t="s">
        <v>45</v>
      </c>
      <c r="C19" s="14" t="s">
        <v>11</v>
      </c>
      <c r="D19" s="14" t="s">
        <v>12</v>
      </c>
      <c r="E19" s="14">
        <v>64.2529</v>
      </c>
      <c r="F19" s="14">
        <v>62.2232</v>
      </c>
      <c r="G19" s="21">
        <f t="shared" si="0"/>
        <v>-2.0297</v>
      </c>
    </row>
    <row r="20" ht="20" customHeight="1" spans="1:7">
      <c r="A20" s="13" t="s">
        <v>46</v>
      </c>
      <c r="B20" s="14" t="s">
        <v>47</v>
      </c>
      <c r="C20" s="14" t="s">
        <v>48</v>
      </c>
      <c r="D20" s="14"/>
      <c r="E20" s="14">
        <v>77.6434</v>
      </c>
      <c r="F20" s="14">
        <v>73.2333</v>
      </c>
      <c r="G20" s="21">
        <f t="shared" si="0"/>
        <v>-4.4101</v>
      </c>
    </row>
    <row r="21" ht="20" customHeight="1" spans="1:7">
      <c r="A21" s="15" t="s">
        <v>49</v>
      </c>
      <c r="B21" s="14" t="s">
        <v>50</v>
      </c>
      <c r="C21" s="14" t="s">
        <v>48</v>
      </c>
      <c r="D21" s="14"/>
      <c r="E21" s="14">
        <v>56.3189</v>
      </c>
      <c r="F21" s="14">
        <v>53.7615</v>
      </c>
      <c r="G21" s="21">
        <f t="shared" si="0"/>
        <v>-2.5574</v>
      </c>
    </row>
    <row r="22" ht="20" customHeight="1" spans="1:7">
      <c r="A22" s="15" t="s">
        <v>51</v>
      </c>
      <c r="B22" s="14" t="s">
        <v>52</v>
      </c>
      <c r="C22" s="14" t="s">
        <v>48</v>
      </c>
      <c r="D22" s="14"/>
      <c r="E22" s="14">
        <v>21.3245</v>
      </c>
      <c r="F22" s="14">
        <v>19.4718</v>
      </c>
      <c r="G22" s="21">
        <f t="shared" si="0"/>
        <v>-1.8527</v>
      </c>
    </row>
    <row r="23" s="1" customFormat="1" ht="20" customHeight="1" spans="1:7">
      <c r="A23" s="10"/>
      <c r="B23" s="11" t="s">
        <v>53</v>
      </c>
      <c r="C23" s="12" t="s">
        <v>11</v>
      </c>
      <c r="D23" s="12" t="s">
        <v>12</v>
      </c>
      <c r="E23" s="18">
        <v>7.5</v>
      </c>
      <c r="F23" s="11">
        <v>7.5</v>
      </c>
      <c r="G23" s="20">
        <f t="shared" si="0"/>
        <v>0</v>
      </c>
    </row>
    <row r="24" s="1" customFormat="1" ht="20" customHeight="1" spans="1:7">
      <c r="A24" s="13" t="s">
        <v>54</v>
      </c>
      <c r="B24" s="14" t="s">
        <v>55</v>
      </c>
      <c r="C24" s="14" t="s">
        <v>56</v>
      </c>
      <c r="D24" s="14" t="s">
        <v>57</v>
      </c>
      <c r="E24" s="14">
        <v>7.5</v>
      </c>
      <c r="F24" s="14">
        <v>7.5</v>
      </c>
      <c r="G24" s="21">
        <f t="shared" si="0"/>
        <v>0</v>
      </c>
    </row>
    <row r="25" ht="20" customHeight="1" spans="1:7">
      <c r="A25" s="15" t="s">
        <v>58</v>
      </c>
      <c r="B25" s="14" t="s">
        <v>59</v>
      </c>
      <c r="C25" s="14" t="s">
        <v>56</v>
      </c>
      <c r="D25" s="14" t="s">
        <v>57</v>
      </c>
      <c r="E25" s="14">
        <v>7.5</v>
      </c>
      <c r="F25" s="14">
        <v>7.5</v>
      </c>
      <c r="G25" s="21">
        <f t="shared" si="0"/>
        <v>0</v>
      </c>
    </row>
    <row r="26" s="1" customFormat="1" ht="20" customHeight="1" spans="1:7">
      <c r="A26" s="10"/>
      <c r="B26" s="11" t="s">
        <v>60</v>
      </c>
      <c r="C26" s="12" t="s">
        <v>11</v>
      </c>
      <c r="D26" s="12" t="s">
        <v>12</v>
      </c>
      <c r="E26" s="18">
        <v>228.7622</v>
      </c>
      <c r="F26" s="11">
        <v>197.9063</v>
      </c>
      <c r="G26" s="20">
        <f>197.91-E26</f>
        <v>-30.8522</v>
      </c>
    </row>
    <row r="27" s="1" customFormat="1" ht="20" customHeight="1" spans="1:7">
      <c r="A27" s="13" t="s">
        <v>61</v>
      </c>
      <c r="B27" s="14" t="s">
        <v>62</v>
      </c>
      <c r="C27" s="14" t="s">
        <v>11</v>
      </c>
      <c r="D27" s="14" t="s">
        <v>12</v>
      </c>
      <c r="E27" s="14">
        <v>102.3386</v>
      </c>
      <c r="F27" s="14">
        <v>97.0932</v>
      </c>
      <c r="G27" s="21">
        <f t="shared" si="0"/>
        <v>-5.2454</v>
      </c>
    </row>
    <row r="28" ht="20" customHeight="1" spans="1:7">
      <c r="A28" s="15" t="s">
        <v>63</v>
      </c>
      <c r="B28" s="14" t="s">
        <v>64</v>
      </c>
      <c r="C28" s="14" t="s">
        <v>11</v>
      </c>
      <c r="D28" s="14" t="s">
        <v>12</v>
      </c>
      <c r="E28" s="14">
        <v>55.4344</v>
      </c>
      <c r="F28" s="14">
        <v>52.3741</v>
      </c>
      <c r="G28" s="21">
        <f t="shared" si="0"/>
        <v>-3.0603</v>
      </c>
    </row>
    <row r="29" ht="20" customHeight="1" spans="1:7">
      <c r="A29" s="15" t="s">
        <v>65</v>
      </c>
      <c r="B29" s="14" t="s">
        <v>66</v>
      </c>
      <c r="C29" s="14" t="s">
        <v>11</v>
      </c>
      <c r="D29" s="14" t="s">
        <v>12</v>
      </c>
      <c r="E29" s="14">
        <v>35.3197</v>
      </c>
      <c r="F29" s="14">
        <v>33.2119</v>
      </c>
      <c r="G29" s="21">
        <f t="shared" si="0"/>
        <v>-2.1078</v>
      </c>
    </row>
    <row r="30" ht="20" customHeight="1" spans="1:7">
      <c r="A30" s="15" t="s">
        <v>67</v>
      </c>
      <c r="B30" s="14" t="s">
        <v>68</v>
      </c>
      <c r="C30" s="14" t="s">
        <v>11</v>
      </c>
      <c r="D30" s="14" t="s">
        <v>12</v>
      </c>
      <c r="E30" s="14">
        <v>1.0751</v>
      </c>
      <c r="F30" s="14">
        <v>0.9978</v>
      </c>
      <c r="G30" s="21">
        <f t="shared" si="0"/>
        <v>-0.0772999999999999</v>
      </c>
    </row>
    <row r="31" ht="20" customHeight="1" spans="1:7">
      <c r="A31" s="15" t="s">
        <v>69</v>
      </c>
      <c r="B31" s="14" t="s">
        <v>70</v>
      </c>
      <c r="C31" s="14" t="s">
        <v>11</v>
      </c>
      <c r="D31" s="14" t="s">
        <v>12</v>
      </c>
      <c r="E31" s="14">
        <v>10.5094</v>
      </c>
      <c r="F31" s="14">
        <v>10.5094</v>
      </c>
      <c r="G31" s="21">
        <f t="shared" si="0"/>
        <v>0</v>
      </c>
    </row>
    <row r="32" ht="20" customHeight="1" spans="1:7">
      <c r="A32" s="13">
        <v>303</v>
      </c>
      <c r="B32" s="14" t="s">
        <v>71</v>
      </c>
      <c r="C32" s="14" t="s">
        <v>11</v>
      </c>
      <c r="D32" s="14" t="s">
        <v>12</v>
      </c>
      <c r="E32" s="14">
        <v>120.6518</v>
      </c>
      <c r="F32" s="14">
        <v>93.8543</v>
      </c>
      <c r="G32" s="21">
        <f t="shared" si="0"/>
        <v>-26.7975</v>
      </c>
    </row>
    <row r="33" ht="20" customHeight="1" spans="1:7">
      <c r="A33" s="15" t="s">
        <v>72</v>
      </c>
      <c r="B33" s="14" t="s">
        <v>73</v>
      </c>
      <c r="C33" s="14" t="s">
        <v>11</v>
      </c>
      <c r="D33" s="14" t="s">
        <v>12</v>
      </c>
      <c r="E33" s="14">
        <v>20.0915</v>
      </c>
      <c r="F33" s="14">
        <v>20.0915</v>
      </c>
      <c r="G33" s="21">
        <f t="shared" si="0"/>
        <v>0</v>
      </c>
    </row>
    <row r="34" ht="20" customHeight="1" spans="1:7">
      <c r="A34" s="15" t="s">
        <v>74</v>
      </c>
      <c r="B34" s="14" t="s">
        <v>75</v>
      </c>
      <c r="C34" s="14" t="s">
        <v>11</v>
      </c>
      <c r="D34" s="14" t="s">
        <v>12</v>
      </c>
      <c r="E34" s="14">
        <v>24.1332</v>
      </c>
      <c r="F34" s="14">
        <v>21.9687</v>
      </c>
      <c r="G34" s="21">
        <f t="shared" si="0"/>
        <v>-2.1645</v>
      </c>
    </row>
    <row r="35" ht="20" customHeight="1" spans="1:7">
      <c r="A35" s="15" t="s">
        <v>76</v>
      </c>
      <c r="B35" s="14" t="s">
        <v>77</v>
      </c>
      <c r="C35" s="14" t="s">
        <v>11</v>
      </c>
      <c r="D35" s="14" t="s">
        <v>12</v>
      </c>
      <c r="E35" s="14">
        <v>29.4962</v>
      </c>
      <c r="F35" s="14">
        <v>30.0494</v>
      </c>
      <c r="G35" s="21">
        <f t="shared" si="0"/>
        <v>0.553199999999997</v>
      </c>
    </row>
    <row r="36" ht="20" customHeight="1" spans="1:7">
      <c r="A36" s="15" t="s">
        <v>78</v>
      </c>
      <c r="B36" s="14" t="s">
        <v>79</v>
      </c>
      <c r="C36" s="14" t="s">
        <v>11</v>
      </c>
      <c r="D36" s="14" t="s">
        <v>12</v>
      </c>
      <c r="E36" s="14">
        <v>21.4359</v>
      </c>
      <c r="F36" s="14">
        <v>3.1987</v>
      </c>
      <c r="G36" s="21">
        <f t="shared" si="0"/>
        <v>-18.2372</v>
      </c>
    </row>
    <row r="37" ht="20" customHeight="1" spans="1:7">
      <c r="A37" s="15" t="s">
        <v>80</v>
      </c>
      <c r="B37" s="14" t="s">
        <v>81</v>
      </c>
      <c r="C37" s="14" t="s">
        <v>82</v>
      </c>
      <c r="D37" s="14" t="s">
        <v>83</v>
      </c>
      <c r="E37" s="14">
        <v>3.4745</v>
      </c>
      <c r="F37" s="14">
        <v>0</v>
      </c>
      <c r="G37" s="21">
        <f t="shared" si="0"/>
        <v>-3.4745</v>
      </c>
    </row>
    <row r="38" ht="20" customHeight="1" spans="1:7">
      <c r="A38" s="15" t="s">
        <v>84</v>
      </c>
      <c r="B38" s="14" t="s">
        <v>85</v>
      </c>
      <c r="C38" s="14" t="s">
        <v>82</v>
      </c>
      <c r="D38" s="14" t="s">
        <v>83</v>
      </c>
      <c r="E38" s="14">
        <v>3.4745</v>
      </c>
      <c r="F38" s="14">
        <v>0</v>
      </c>
      <c r="G38" s="21">
        <f t="shared" si="0"/>
        <v>-3.4745</v>
      </c>
    </row>
    <row r="39" ht="20" customHeight="1" spans="1:7">
      <c r="A39" s="15" t="s">
        <v>86</v>
      </c>
      <c r="B39" s="14" t="s">
        <v>87</v>
      </c>
      <c r="C39" s="14" t="s">
        <v>11</v>
      </c>
      <c r="D39" s="14" t="s">
        <v>12</v>
      </c>
      <c r="E39" s="14">
        <v>18.546</v>
      </c>
      <c r="F39" s="14">
        <v>18.546</v>
      </c>
      <c r="G39" s="21">
        <f t="shared" si="0"/>
        <v>0</v>
      </c>
    </row>
    <row r="40" ht="20" customHeight="1" spans="1:7">
      <c r="A40" s="13">
        <v>307</v>
      </c>
      <c r="B40" s="14" t="s">
        <v>88</v>
      </c>
      <c r="C40" s="14" t="s">
        <v>11</v>
      </c>
      <c r="D40" s="14"/>
      <c r="E40" s="14">
        <v>0</v>
      </c>
      <c r="F40" s="14">
        <v>1.6884</v>
      </c>
      <c r="G40" s="21">
        <f t="shared" si="0"/>
        <v>1.6884</v>
      </c>
    </row>
    <row r="41" ht="20" customHeight="1" spans="1:7">
      <c r="A41" s="15" t="s">
        <v>89</v>
      </c>
      <c r="B41" s="14" t="s">
        <v>90</v>
      </c>
      <c r="C41" s="14" t="s">
        <v>17</v>
      </c>
      <c r="D41" s="14"/>
      <c r="E41" s="14">
        <v>0</v>
      </c>
      <c r="F41" s="14">
        <v>1.6884</v>
      </c>
      <c r="G41" s="21">
        <f t="shared" si="0"/>
        <v>1.6884</v>
      </c>
    </row>
    <row r="42" ht="20" customHeight="1" spans="1:7">
      <c r="A42" s="13">
        <v>308</v>
      </c>
      <c r="B42" s="14" t="s">
        <v>91</v>
      </c>
      <c r="C42" s="14" t="s">
        <v>11</v>
      </c>
      <c r="D42" s="14" t="s">
        <v>12</v>
      </c>
      <c r="E42" s="14">
        <v>5.7718</v>
      </c>
      <c r="F42" s="14">
        <v>5.2704</v>
      </c>
      <c r="G42" s="21">
        <f t="shared" si="0"/>
        <v>-0.501399999999999</v>
      </c>
    </row>
    <row r="43" s="1" customFormat="1" ht="20" customHeight="1" spans="1:7">
      <c r="A43" s="15"/>
      <c r="B43" s="11" t="s">
        <v>92</v>
      </c>
      <c r="C43" s="12" t="s">
        <v>11</v>
      </c>
      <c r="D43" s="12" t="s">
        <v>12</v>
      </c>
      <c r="E43" s="18">
        <v>83.9611</v>
      </c>
      <c r="F43" s="11">
        <v>76.1501</v>
      </c>
      <c r="G43" s="20">
        <f>76.15-E43</f>
        <v>-7.8111</v>
      </c>
    </row>
    <row r="44" ht="20" customHeight="1" spans="1:7">
      <c r="A44" s="13">
        <v>401</v>
      </c>
      <c r="B44" s="14" t="s">
        <v>93</v>
      </c>
      <c r="C44" s="14" t="s">
        <v>11</v>
      </c>
      <c r="D44" s="14" t="s">
        <v>12</v>
      </c>
      <c r="E44" s="14">
        <v>83.9611</v>
      </c>
      <c r="F44" s="14">
        <v>76.1501</v>
      </c>
      <c r="G44" s="21">
        <f t="shared" si="0"/>
        <v>-7.81100000000001</v>
      </c>
    </row>
    <row r="45" s="1" customFormat="1" ht="20" customHeight="1" spans="1:7">
      <c r="A45" s="22"/>
      <c r="B45" s="23" t="s">
        <v>94</v>
      </c>
      <c r="C45" s="24" t="s">
        <v>11</v>
      </c>
      <c r="D45" s="24" t="s">
        <v>12</v>
      </c>
      <c r="E45" s="25">
        <v>1763.1821</v>
      </c>
      <c r="F45" s="23">
        <v>1599.15</v>
      </c>
      <c r="G45" s="26">
        <f t="shared" si="0"/>
        <v>-164.0321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88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国道G325线化州石碑至石湾段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zzy</cp:lastModifiedBy>
  <dcterms:created xsi:type="dcterms:W3CDTF">2022-09-05T21:09:00Z</dcterms:created>
  <cp:lastPrinted>2024-02-29T15:08:00Z</cp:lastPrinted>
  <dcterms:modified xsi:type="dcterms:W3CDTF">2024-07-07T17:19:00Z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