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457" windowHeight="6651"/>
  </bookViews>
  <sheets>
    <sheet name="国道G321线肇庆高要禄步青龙首至和合坑段" sheetId="2" r:id="rId1"/>
  </sheets>
  <definedNames>
    <definedName name="_xlnm.Print_Titles" localSheetId="0">国道G321线肇庆高要禄步青龙首至和合坑段!$3:$4</definedName>
  </definedNames>
  <calcPr calcId="144525"/>
</workbook>
</file>

<file path=xl/sharedStrings.xml><?xml version="1.0" encoding="utf-8"?>
<sst xmlns="http://schemas.openxmlformats.org/spreadsheetml/2006/main" count="22" uniqueCount="21">
  <si>
    <t>附件</t>
  </si>
  <si>
    <t>国道G321线肇庆高要禄步青龙首至和合坑段灾毁恢复重建工程
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</si>
  <si>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</si>
  <si>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</si>
  <si>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</si>
  <si>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</si>
  <si>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</si>
  <si>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</si>
  <si>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</si>
  <si>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临时工程</t>
  </si>
  <si>
    <t>路基工程</t>
  </si>
  <si>
    <t>路面工程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</si>
  <si>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</si>
  <si>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</si>
  <si>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</si>
  <si>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</si>
  <si>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</si>
  <si>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工程保险费</t>
  </si>
  <si>
    <t>第四部分 预备费</t>
  </si>
  <si>
    <t>基本预备费</t>
  </si>
  <si>
    <t>公路基本造价</t>
  </si>
</sst>
</file>

<file path=xl/styles.xml><?xml version="1.0" encoding="utf-8"?>
<styleSheet xmlns="http://schemas.openxmlformats.org/spreadsheetml/2006/main">
  <numFmts count="40">
    <numFmt numFmtId="176" formatCode="dd\-mmm\-yy"/>
    <numFmt numFmtId="177" formatCode="mm/dd/yy"/>
    <numFmt numFmtId="8" formatCode="&quot;￥&quot;#,##0.00;[Red]&quot;￥&quot;\-#,##0.00"/>
    <numFmt numFmtId="178" formatCode="h:mm:ss\ AM/PM"/>
    <numFmt numFmtId="179" formatCode="[DBNum1]上午/下午h&quot;时&quot;mm&quot;分&quot;"/>
    <numFmt numFmtId="180" formatCode="[DBNum1][$-804]yyyy&quot;年&quot;m&quot;月&quot;d&quot;日&quot;"/>
    <numFmt numFmtId="181" formatCode="m/d"/>
    <numFmt numFmtId="26" formatCode="\$#,##0.00_);[Red]\(\$#,##0.00\)"/>
    <numFmt numFmtId="182" formatCode="\¥#,##0.00;[Red]\¥\-#,##0.00"/>
    <numFmt numFmtId="183" formatCode="yyyy/m/d\ h:mm\ AM/PM"/>
    <numFmt numFmtId="184" formatCode="[$-804]aaaa"/>
    <numFmt numFmtId="185" formatCode="[$-804]aaa"/>
    <numFmt numFmtId="41" formatCode="_ * #,##0_ ;_ * \-#,##0_ ;_ * &quot;-&quot;_ ;_ @_ "/>
    <numFmt numFmtId="186" formatCode="[DBNum1][$-804]m&quot;月&quot;d&quot;日&quot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87" formatCode="yy/m/d"/>
    <numFmt numFmtId="25" formatCode="\$#,##0.00_);\(\$#,##0.00\)"/>
    <numFmt numFmtId="188" formatCode="#\ ??"/>
    <numFmt numFmtId="189" formatCode="0_ "/>
    <numFmt numFmtId="43" formatCode="_ * #,##0.00_ ;_ * \-#,##0.00_ ;_ * &quot;-&quot;??_ ;_ @_ "/>
    <numFmt numFmtId="190" formatCode="h:mm\ AM/PM"/>
    <numFmt numFmtId="191" formatCode="\¥#,##0;\¥\-#,##0"/>
    <numFmt numFmtId="192" formatCode="\¥#,##0.00;\¥\-#,##0.00"/>
    <numFmt numFmtId="193" formatCode="0.00_ "/>
    <numFmt numFmtId="194" formatCode="#\ ?/?"/>
    <numFmt numFmtId="195" formatCode="0.0000_ "/>
    <numFmt numFmtId="196" formatCode="\¥#,##0;[Red]\¥\-#,##0"/>
    <numFmt numFmtId="197" formatCode="mmmmm\-yy"/>
    <numFmt numFmtId="198" formatCode="mmmmm"/>
    <numFmt numFmtId="199" formatCode="[DBNum1]h&quot;时&quot;mm&quot;分&quot;"/>
    <numFmt numFmtId="7" formatCode="&quot;￥&quot;#,##0.00;&quot;￥&quot;\-#,##0.00"/>
    <numFmt numFmtId="23" formatCode="\$#,##0_);\(\$#,##0\)"/>
    <numFmt numFmtId="200" formatCode="mmmm\-yy"/>
    <numFmt numFmtId="201" formatCode="0.0_ "/>
    <numFmt numFmtId="5" formatCode="&quot;￥&quot;#,##0;&quot;￥&quot;\-#,##0"/>
    <numFmt numFmtId="202" formatCode="[DBNum1][$-804]yyyy&quot;年&quot;m&quot;月&quot;"/>
    <numFmt numFmtId="203" formatCode="#\ ??/??"/>
    <numFmt numFmtId="24" formatCode="\$#,##0_);[Red]\(\$#,##0\)"/>
    <numFmt numFmtId="6" formatCode="&quot;￥&quot;#,##0;[Red]&quot;￥&quot;\-#,##0"/>
  </numFmts>
  <fonts count="33"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9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9" fillId="19" borderId="16" applyNumberFormat="0" applyAlignment="0" applyProtection="0">
      <alignment vertical="center"/>
    </xf>
    <xf numFmtId="0" fontId="24" fillId="17" borderId="14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8" borderId="17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6" fillId="19" borderId="10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93" fontId="9" fillId="0" borderId="1" xfId="0" applyNumberFormat="1" applyFont="1" applyFill="1" applyBorder="1" applyAlignment="1">
      <alignment horizontal="center" vertical="center"/>
    </xf>
    <xf numFmtId="193" fontId="9" fillId="0" borderId="2" xfId="0" applyNumberFormat="1" applyFont="1" applyFill="1" applyBorder="1" applyAlignment="1">
      <alignment horizontal="center" vertical="center"/>
    </xf>
    <xf numFmtId="193" fontId="9" fillId="0" borderId="3" xfId="0" applyNumberFormat="1" applyFont="1" applyFill="1" applyBorder="1" applyAlignment="1">
      <alignment horizontal="center" vertical="center"/>
    </xf>
    <xf numFmtId="193" fontId="9" fillId="0" borderId="4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93" fontId="10" fillId="0" borderId="4" xfId="0" applyNumberFormat="1" applyFont="1" applyBorder="1" applyAlignment="1">
      <alignment horizontal="center" vertical="center"/>
    </xf>
    <xf numFmtId="201" fontId="10" fillId="0" borderId="4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01" fontId="11" fillId="0" borderId="4" xfId="0" applyNumberFormat="1" applyFont="1" applyBorder="1" applyAlignment="1">
      <alignment horizontal="center" vertical="center"/>
    </xf>
    <xf numFmtId="193" fontId="11" fillId="0" borderId="4" xfId="0" applyNumberFormat="1" applyFont="1" applyBorder="1" applyAlignment="1">
      <alignment horizontal="center" vertical="center"/>
    </xf>
    <xf numFmtId="189" fontId="10" fillId="0" borderId="4" xfId="0" applyNumberFormat="1" applyFont="1" applyBorder="1" applyAlignment="1">
      <alignment horizontal="center" vertical="center"/>
    </xf>
    <xf numFmtId="195" fontId="3" fillId="0" borderId="4" xfId="0" applyNumberFormat="1" applyFont="1" applyFill="1" applyBorder="1" applyAlignment="1">
      <alignment horizontal="center" vertical="center"/>
    </xf>
    <xf numFmtId="189" fontId="11" fillId="0" borderId="4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95" fontId="2" fillId="0" borderId="6" xfId="0" applyNumberFormat="1" applyFont="1" applyFill="1" applyBorder="1" applyAlignment="1">
      <alignment horizontal="center" vertical="center"/>
    </xf>
    <xf numFmtId="193" fontId="10" fillId="0" borderId="6" xfId="0" applyNumberFormat="1" applyFont="1" applyBorder="1" applyAlignment="1">
      <alignment horizontal="center" vertical="center"/>
    </xf>
    <xf numFmtId="193" fontId="9" fillId="0" borderId="7" xfId="0" applyNumberFormat="1" applyFont="1" applyFill="1" applyBorder="1" applyAlignment="1">
      <alignment horizontal="center" vertical="center" wrapText="1"/>
    </xf>
    <xf numFmtId="193" fontId="9" fillId="0" borderId="8" xfId="0" applyNumberFormat="1" applyFont="1" applyFill="1" applyBorder="1" applyAlignment="1">
      <alignment horizontal="center" vertical="center" wrapText="1"/>
    </xf>
    <xf numFmtId="193" fontId="10" fillId="0" borderId="8" xfId="0" applyNumberFormat="1" applyFont="1" applyBorder="1" applyAlignment="1">
      <alignment horizontal="center" vertical="center"/>
    </xf>
    <xf numFmtId="193" fontId="11" fillId="0" borderId="8" xfId="0" applyNumberFormat="1" applyFont="1" applyBorder="1" applyAlignment="1">
      <alignment horizontal="center" vertical="center"/>
    </xf>
    <xf numFmtId="189" fontId="10" fillId="0" borderId="8" xfId="0" applyNumberFormat="1" applyFont="1" applyBorder="1" applyAlignment="1">
      <alignment horizontal="center" vertical="center"/>
    </xf>
    <xf numFmtId="193" fontId="10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48" threadCnt="1"/>
    <sheetInfos>
      <sheetInfo cellCmpFml="2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abSelected="1" workbookViewId="0">
      <selection activeCell="H4" sqref="H4"/>
    </sheetView>
  </sheetViews>
  <sheetFormatPr defaultColWidth="9" defaultRowHeight="14.25" outlineLevelCol="4"/>
  <cols>
    <col min="1" max="1" width="9.5" style="4" customWidth="1"/>
    <col min="2" max="2" width="34.25" style="5" customWidth="1"/>
    <col min="3" max="3" width="15.125" style="4" customWidth="1"/>
    <col min="4" max="4" width="16.875" style="4" customWidth="1"/>
    <col min="5" max="5" width="18.25" style="4" customWidth="1"/>
  </cols>
  <sheetData>
    <row r="1" s="1" customFormat="1" ht="25" customHeight="1" spans="1:5">
      <c r="A1" s="6" t="s">
        <v>0</v>
      </c>
      <c r="B1" s="7"/>
      <c r="C1" s="8"/>
      <c r="D1" s="8"/>
      <c r="E1" s="8"/>
    </row>
    <row r="2" ht="50" customHeight="1" spans="1:5">
      <c r="A2" s="9" t="s">
        <v>1</v>
      </c>
      <c r="B2" s="10"/>
      <c r="C2" s="10"/>
      <c r="D2" s="10"/>
      <c r="E2" s="10"/>
    </row>
    <row r="3" ht="25" customHeight="1" spans="1:5">
      <c r="A3" s="11" t="s">
        <v>2</v>
      </c>
      <c r="B3" s="12" t="s">
        <v>3</v>
      </c>
      <c r="C3" s="12" t="s">
        <v>4</v>
      </c>
      <c r="D3" s="12" t="s">
        <v>5</v>
      </c>
      <c r="E3" s="29" t="s">
        <v>6</v>
      </c>
    </row>
    <row r="4" ht="25" customHeight="1" spans="1:5">
      <c r="A4" s="13"/>
      <c r="B4" s="14"/>
      <c r="C4" s="14" t="s">
        <v>7</v>
      </c>
      <c r="D4" s="14" t="s">
        <v>7</v>
      </c>
      <c r="E4" s="30"/>
    </row>
    <row r="5" s="2" customFormat="1" ht="20" customHeight="1" spans="1:5">
      <c r="A5" s="15"/>
      <c r="B5" s="16" t="s">
        <v>8</v>
      </c>
      <c r="C5" s="17">
        <v>494.6307</v>
      </c>
      <c r="D5" s="18">
        <v>318.199</v>
      </c>
      <c r="E5" s="31">
        <f>D5-C5</f>
        <v>-176.4317</v>
      </c>
    </row>
    <row r="6" s="3" customFormat="1" ht="20" customHeight="1" spans="1:5">
      <c r="A6" s="19">
        <v>101</v>
      </c>
      <c r="B6" s="20" t="s">
        <v>9</v>
      </c>
      <c r="C6" s="21">
        <v>9.6011</v>
      </c>
      <c r="D6" s="22">
        <v>9.4582</v>
      </c>
      <c r="E6" s="32">
        <f t="shared" ref="E6:E17" si="0">D6-C6</f>
        <v>-0.142900000000001</v>
      </c>
    </row>
    <row r="7" s="3" customFormat="1" ht="20" customHeight="1" spans="1:5">
      <c r="A7" s="19">
        <v>102</v>
      </c>
      <c r="B7" s="20" t="s">
        <v>10</v>
      </c>
      <c r="C7" s="22">
        <v>392.1805</v>
      </c>
      <c r="D7" s="22">
        <v>227.4201</v>
      </c>
      <c r="E7" s="32">
        <f t="shared" si="0"/>
        <v>-164.7604</v>
      </c>
    </row>
    <row r="8" ht="20" customHeight="1" spans="1:5">
      <c r="A8" s="19">
        <v>103</v>
      </c>
      <c r="B8" s="20" t="s">
        <v>11</v>
      </c>
      <c r="C8" s="22">
        <v>63.3684</v>
      </c>
      <c r="D8" s="22">
        <v>62.5737</v>
      </c>
      <c r="E8" s="32">
        <f t="shared" si="0"/>
        <v>-0.794699999999999</v>
      </c>
    </row>
    <row r="9" ht="20" customHeight="1" spans="1:5">
      <c r="A9" s="19">
        <v>110</v>
      </c>
      <c r="B9" s="20" t="s">
        <v>12</v>
      </c>
      <c r="C9" s="22">
        <v>29.4807</v>
      </c>
      <c r="D9" s="22">
        <v>18.747</v>
      </c>
      <c r="E9" s="32">
        <f t="shared" si="0"/>
        <v>-10.7337</v>
      </c>
    </row>
    <row r="10" ht="20" customHeight="1" spans="1:5">
      <c r="A10" s="19"/>
      <c r="B10" s="16" t="s">
        <v>13</v>
      </c>
      <c r="C10" s="23">
        <v>0</v>
      </c>
      <c r="D10" s="23">
        <v>0</v>
      </c>
      <c r="E10" s="33">
        <f t="shared" si="0"/>
        <v>0</v>
      </c>
    </row>
    <row r="11" ht="20" customHeight="1" spans="1:5">
      <c r="A11" s="19"/>
      <c r="B11" s="16" t="s">
        <v>14</v>
      </c>
      <c r="C11" s="17">
        <v>75.8508</v>
      </c>
      <c r="D11" s="17">
        <v>46.6874</v>
      </c>
      <c r="E11" s="31">
        <f t="shared" si="0"/>
        <v>-29.1634</v>
      </c>
    </row>
    <row r="12" ht="20" customHeight="1" spans="1:5">
      <c r="A12" s="19">
        <v>301</v>
      </c>
      <c r="B12" s="20" t="s">
        <v>15</v>
      </c>
      <c r="C12" s="22">
        <v>41.5546</v>
      </c>
      <c r="D12" s="22">
        <v>23.334</v>
      </c>
      <c r="E12" s="32">
        <f t="shared" si="0"/>
        <v>-18.2206</v>
      </c>
    </row>
    <row r="13" ht="20" customHeight="1" spans="1:5">
      <c r="A13" s="19">
        <v>303</v>
      </c>
      <c r="B13" s="20" t="s">
        <v>16</v>
      </c>
      <c r="C13" s="22">
        <v>32.3177</v>
      </c>
      <c r="D13" s="22">
        <v>22.0806</v>
      </c>
      <c r="E13" s="32">
        <f t="shared" si="0"/>
        <v>-10.2371</v>
      </c>
    </row>
    <row r="14" ht="20" customHeight="1" spans="1:5">
      <c r="A14" s="19">
        <v>308</v>
      </c>
      <c r="B14" s="20" t="s">
        <v>17</v>
      </c>
      <c r="C14" s="22">
        <v>1.9785</v>
      </c>
      <c r="D14" s="22">
        <v>1.2728</v>
      </c>
      <c r="E14" s="32">
        <f t="shared" si="0"/>
        <v>-0.7057</v>
      </c>
    </row>
    <row r="15" ht="20" customHeight="1" spans="1:5">
      <c r="A15" s="19"/>
      <c r="B15" s="16" t="s">
        <v>18</v>
      </c>
      <c r="C15" s="17">
        <v>28.5241</v>
      </c>
      <c r="D15" s="23">
        <v>0</v>
      </c>
      <c r="E15" s="31">
        <f t="shared" si="0"/>
        <v>-28.5241</v>
      </c>
    </row>
    <row r="16" ht="20" customHeight="1" spans="1:5">
      <c r="A16" s="19">
        <v>401</v>
      </c>
      <c r="B16" s="24" t="s">
        <v>19</v>
      </c>
      <c r="C16" s="22">
        <v>28.5241</v>
      </c>
      <c r="D16" s="25">
        <v>0</v>
      </c>
      <c r="E16" s="32">
        <f t="shared" si="0"/>
        <v>-28.5241</v>
      </c>
    </row>
    <row r="17" ht="20" customHeight="1" spans="1:5">
      <c r="A17" s="26"/>
      <c r="B17" s="27" t="s">
        <v>20</v>
      </c>
      <c r="C17" s="28">
        <v>599.0056</v>
      </c>
      <c r="D17" s="28">
        <v>364.8864</v>
      </c>
      <c r="E17" s="34">
        <f t="shared" si="0"/>
        <v>-234.1192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747916666666667" bottom="0.747916666666667" header="0.314583333333333" footer="0.314583333333333"/>
  <pageSetup paperSize="9" scale="90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国道G321线肇庆高要禄步青龙首至和合坑段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广东-周智勇</cp:lastModifiedBy>
  <dcterms:created xsi:type="dcterms:W3CDTF">2022-09-14T01:42:00Z</dcterms:created>
  <cp:lastPrinted>2024-06-06T22:39:00Z</cp:lastPrinted>
  <dcterms:modified xsi:type="dcterms:W3CDTF">2024-07-31T02:11:00Z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