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106线英德青塘至白沙段灾害防治工程方案设计" sheetId="1" r:id="rId1"/>
  </sheets>
  <definedNames>
    <definedName name="_xlnm.Print_Area" localSheetId="0">国道G106线英德青塘至白沙段灾害防治工程方案设计!$A$1:$E$16</definedName>
    <definedName name="_xlnm.Print_Titles" localSheetId="0">国道G106线英德青塘至白沙段灾害防治工程方案设计!$3:$4</definedName>
  </definedNames>
  <calcPr calcId="144525"/>
</workbook>
</file>

<file path=xl/sharedStrings.xml><?xml version="1.0" encoding="utf-8"?>
<sst xmlns="http://schemas.openxmlformats.org/spreadsheetml/2006/main" count="28" uniqueCount="26">
  <si>
    <t>附件</t>
  </si>
  <si>
    <t>国道G106线英德青塘至白沙段灾害防治
工程方案设计概算审查表</t>
  </si>
  <si>
    <t>项</t>
  </si>
  <si>
    <t>工程或费用名称</t>
  </si>
  <si>
    <t>方案设计</t>
  </si>
  <si>
    <t>审查意见</t>
  </si>
  <si>
    <t>增（+）减（-）金额（万元）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</si>
  <si>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</si>
  <si>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</si>
  <si>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</si>
  <si>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</si>
  <si>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</si>
  <si>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</si>
  <si>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十</t>
  </si>
  <si>
    <t>专项费用</t>
  </si>
  <si>
    <t>第二部分 土地使用及拆迁补偿费</t>
  </si>
  <si>
    <t>第三部分 工程建设其他费用</t>
  </si>
  <si>
    <t>建设项目管理费</t>
  </si>
  <si>
    <t>三</t>
  </si>
  <si>
    <t>建设项目前期工作费</t>
  </si>
  <si>
    <t>七</t>
  </si>
  <si>
    <t>工程保通管理费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</si>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</sst>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>
  <numFmts count="37">
    <numFmt numFmtId="176" formatCode="dd\-mmm\-yy"/>
    <numFmt numFmtId="177" formatCode="yy/m/d"/>
    <numFmt numFmtId="178" formatCode="mm/dd/yy"/>
    <numFmt numFmtId="179" formatCode="[DBNum1][$-804]yyyy&quot;年&quot;m&quot;月&quot;d&quot;日&quot;"/>
    <numFmt numFmtId="180" formatCode="[DBNum1][$-804]m&quot;月&quot;d&quot;日&quot;"/>
    <numFmt numFmtId="8" formatCode="&quot;￥&quot;#,##0.00;[Red]&quot;￥&quot;\-#,##0.00"/>
    <numFmt numFmtId="41" formatCode="_ * #,##0_ ;_ * \-#,##0_ ;_ * &quot;-&quot;_ ;_ @_ "/>
    <numFmt numFmtId="181" formatCode="h:mm\ AM/PM"/>
    <numFmt numFmtId="182" formatCode="mmmmm"/>
    <numFmt numFmtId="183" formatCode="mmmmm\-yy"/>
    <numFmt numFmtId="44" formatCode="_ &quot;￥&quot;* #,##0.00_ ;_ &quot;￥&quot;* \-#,##0.00_ ;_ &quot;￥&quot;* &quot;-&quot;??_ ;_ @_ "/>
    <numFmt numFmtId="184" formatCode="\¥#,##0.00;[Red]\¥\-#,##0.00"/>
    <numFmt numFmtId="185" formatCode="\¥#,##0;\¥\-#,##0"/>
    <numFmt numFmtId="186" formatCode="#\ ??"/>
    <numFmt numFmtId="6" formatCode="&quot;￥&quot;#,##0;[Red]&quot;￥&quot;\-#,##0"/>
    <numFmt numFmtId="42" formatCode="_ &quot;￥&quot;* #,##0_ ;_ &quot;￥&quot;* \-#,##0_ ;_ &quot;￥&quot;* &quot;-&quot;_ ;_ @_ "/>
    <numFmt numFmtId="187" formatCode="[DBNum1]h&quot;时&quot;mm&quot;分&quot;"/>
    <numFmt numFmtId="188" formatCode="0.00_ "/>
    <numFmt numFmtId="189" formatCode="#\ ??/??"/>
    <numFmt numFmtId="190" formatCode="\¥#,##0.00;\¥\-#,##0.00"/>
    <numFmt numFmtId="191" formatCode="h:mm:ss\ AM/PM"/>
    <numFmt numFmtId="192" formatCode="\¥#,##0;[Red]\¥\-#,##0"/>
    <numFmt numFmtId="7" formatCode="&quot;￥&quot;#,##0.00;&quot;￥&quot;\-#,##0.00"/>
    <numFmt numFmtId="193" formatCode="[DBNum1]上午/下午h&quot;时&quot;mm&quot;分&quot;"/>
    <numFmt numFmtId="25" formatCode="\$#,##0.00_);\(\$#,##0.00\)"/>
    <numFmt numFmtId="194" formatCode="#\ ?/?"/>
    <numFmt numFmtId="5" formatCode="&quot;￥&quot;#,##0;&quot;￥&quot;\-#,##0"/>
    <numFmt numFmtId="195" formatCode="[DBNum1][$-804]yyyy&quot;年&quot;m&quot;月&quot;"/>
    <numFmt numFmtId="196" formatCode="mmmm\-yy"/>
    <numFmt numFmtId="197" formatCode="yyyy/m/d\ h:mm\ AM/PM"/>
    <numFmt numFmtId="198" formatCode="[$-804]aaaa"/>
    <numFmt numFmtId="199" formatCode="[$-804]aaa"/>
    <numFmt numFmtId="200" formatCode="m/d"/>
    <numFmt numFmtId="26" formatCode="\$#,##0.00_);[Red]\(\$#,##0.00\)"/>
    <numFmt numFmtId="24" formatCode="\$#,##0_);[Red]\(\$#,##0\)"/>
    <numFmt numFmtId="23" formatCode="\$#,##0_);\(\$#,##0\)"/>
    <numFmt numFmtId="43" formatCode="_ * #,##0.00_ ;_ * \-#,##0.00_ ;_ * &quot;-&quot;??_ ;_ @_ "/>
  </numFmts>
  <fonts count="35">
    <font>
      <sz val="12"/>
      <color rgb="FF000000"/>
      <name val="宋体"/>
      <charset val="134"/>
    </font>
    <font>
      <b/>
      <sz val="10"/>
      <color rgb="FF000000"/>
      <name val="Arial"/>
      <charset val="134"/>
    </font>
    <font>
      <sz val="12"/>
      <name val="仿宋_GB2312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27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2" fillId="23" borderId="18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27" borderId="19" applyNumberFormat="0" applyFon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3" borderId="12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3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3" borderId="0" xfId="0" applyFont="1" applyFill="1" applyBorder="1" applyAlignment="1">
      <alignment vertical="top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88" fontId="10" fillId="0" borderId="2" xfId="0" applyNumberFormat="1" applyFont="1" applyFill="1" applyBorder="1" applyAlignment="1">
      <alignment horizontal="center" vertical="center" wrapText="1"/>
    </xf>
    <xf numFmtId="188" fontId="11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88" fontId="10" fillId="0" borderId="6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top"/>
    </xf>
    <xf numFmtId="0" fontId="13" fillId="3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188" fontId="10" fillId="0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top"/>
    </xf>
    <xf numFmtId="188" fontId="3" fillId="3" borderId="0" xfId="0" applyNumberFormat="1" applyFont="1" applyFill="1" applyBorder="1" applyAlignment="1">
      <alignment vertical="top"/>
    </xf>
    <xf numFmtId="188" fontId="11" fillId="0" borderId="8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top"/>
    </xf>
    <xf numFmtId="188" fontId="4" fillId="3" borderId="0" xfId="0" applyNumberFormat="1" applyFont="1" applyFill="1" applyBorder="1" applyAlignment="1">
      <alignment vertical="top"/>
    </xf>
    <xf numFmtId="0" fontId="10" fillId="0" borderId="8" xfId="0" applyNumberFormat="1" applyFont="1" applyFill="1" applyBorder="1" applyAlignment="1">
      <alignment horizontal="center" vertical="center" wrapText="1"/>
    </xf>
    <xf numFmtId="188" fontId="10" fillId="0" borderId="9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3" fillId="2" borderId="11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3">
    <open main="114" threadCnt="1"/>
    <sheetInfos>
      <sheetInfo cellCmpFml="3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H16"/>
  <sheetViews>
    <sheetView tabSelected="1" zoomScaleSheetLayoutView="115" workbookViewId="0">
      <selection activeCell="H13" sqref="H13"/>
    </sheetView>
  </sheetViews>
  <sheetFormatPr defaultColWidth="10" defaultRowHeight="12.75" customHeight="1"/>
  <cols>
    <col min="1" max="1" width="6.5" style="7" customWidth="1"/>
    <col min="2" max="2" width="30.625" style="8" customWidth="1"/>
    <col min="3" max="3" width="13.75" style="9" customWidth="1"/>
    <col min="4" max="4" width="13.125" style="9" customWidth="1"/>
    <col min="5" max="5" width="14.5" style="9" customWidth="1"/>
    <col min="6" max="6" width="10" style="10" customWidth="1"/>
    <col min="7" max="59" width="10" style="10"/>
    <col min="60" max="16384" width="10" style="7"/>
  </cols>
  <sheetData>
    <row r="1" s="1" customFormat="1" ht="25" customHeight="1" spans="1:59">
      <c r="A1" s="11" t="s">
        <v>0</v>
      </c>
      <c r="B1" s="12"/>
      <c r="C1" s="13"/>
      <c r="D1" s="13"/>
      <c r="E1" s="13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</row>
    <row r="2" s="2" customFormat="1" ht="45" customHeight="1" spans="1:59">
      <c r="A2" s="14" t="s">
        <v>1</v>
      </c>
      <c r="B2" s="14"/>
      <c r="C2" s="14"/>
      <c r="D2" s="14"/>
      <c r="E2" s="14"/>
      <c r="F2" s="30"/>
      <c r="G2" s="30"/>
      <c r="H2" s="30"/>
      <c r="I2" s="30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</row>
    <row r="3" s="3" customFormat="1" ht="25" customHeight="1" spans="1:60">
      <c r="A3" s="15" t="s">
        <v>2</v>
      </c>
      <c r="B3" s="16" t="s">
        <v>3</v>
      </c>
      <c r="C3" s="16" t="s">
        <v>4</v>
      </c>
      <c r="D3" s="16" t="s">
        <v>5</v>
      </c>
      <c r="E3" s="31" t="s">
        <v>6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43"/>
    </row>
    <row r="4" s="4" customFormat="1" ht="25" customHeight="1" spans="1:60">
      <c r="A4" s="17"/>
      <c r="B4" s="18"/>
      <c r="C4" s="18" t="s">
        <v>7</v>
      </c>
      <c r="D4" s="18" t="s">
        <v>7</v>
      </c>
      <c r="E4" s="33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44"/>
    </row>
    <row r="5" s="5" customFormat="1" ht="20" customHeight="1" spans="1:60">
      <c r="A5" s="19"/>
      <c r="B5" s="20" t="s">
        <v>8</v>
      </c>
      <c r="C5" s="21">
        <v>811.78</v>
      </c>
      <c r="D5" s="21">
        <v>779.92</v>
      </c>
      <c r="E5" s="34">
        <f>D5-C5</f>
        <v>-31.86</v>
      </c>
      <c r="F5" s="35"/>
      <c r="G5" s="36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45"/>
    </row>
    <row r="6" s="5" customFormat="1" ht="20" customHeight="1" spans="1:60">
      <c r="A6" s="19" t="s">
        <v>9</v>
      </c>
      <c r="B6" s="20" t="s">
        <v>10</v>
      </c>
      <c r="C6" s="22">
        <v>3</v>
      </c>
      <c r="D6" s="22">
        <v>3</v>
      </c>
      <c r="E6" s="37">
        <f>D6-C6</f>
        <v>0</v>
      </c>
      <c r="F6" s="35"/>
      <c r="G6" s="36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45"/>
    </row>
    <row r="7" s="6" customFormat="1" ht="20" customHeight="1" spans="1:60">
      <c r="A7" s="23" t="s">
        <v>11</v>
      </c>
      <c r="B7" s="24" t="s">
        <v>12</v>
      </c>
      <c r="C7" s="22">
        <v>764.1649</v>
      </c>
      <c r="D7" s="22">
        <v>733.7232</v>
      </c>
      <c r="E7" s="37">
        <f t="shared" ref="E7:E16" si="0">D7-C7</f>
        <v>-30.4417</v>
      </c>
      <c r="F7" s="38"/>
      <c r="G7" s="39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46"/>
    </row>
    <row r="8" s="6" customFormat="1" ht="20" customHeight="1" spans="1:60">
      <c r="A8" s="23" t="s">
        <v>13</v>
      </c>
      <c r="B8" s="24" t="s">
        <v>14</v>
      </c>
      <c r="C8" s="22">
        <v>44.6175</v>
      </c>
      <c r="D8" s="22">
        <v>43.1937</v>
      </c>
      <c r="E8" s="37">
        <f t="shared" si="0"/>
        <v>-1.4238</v>
      </c>
      <c r="F8" s="38"/>
      <c r="G8" s="39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46"/>
    </row>
    <row r="9" s="5" customFormat="1" ht="20" customHeight="1" spans="1:60">
      <c r="A9" s="19"/>
      <c r="B9" s="20" t="s">
        <v>15</v>
      </c>
      <c r="C9" s="25">
        <v>0</v>
      </c>
      <c r="D9" s="25">
        <v>0</v>
      </c>
      <c r="E9" s="40">
        <f t="shared" si="0"/>
        <v>0</v>
      </c>
      <c r="F9" s="35"/>
      <c r="G9" s="36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45"/>
    </row>
    <row r="10" s="5" customFormat="1" ht="20" customHeight="1" spans="1:60">
      <c r="A10" s="19"/>
      <c r="B10" s="20" t="s">
        <v>16</v>
      </c>
      <c r="C10" s="21">
        <v>138.53</v>
      </c>
      <c r="D10" s="21">
        <v>111.93</v>
      </c>
      <c r="E10" s="34">
        <f t="shared" si="0"/>
        <v>-26.6</v>
      </c>
      <c r="F10" s="35"/>
      <c r="G10" s="36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45"/>
    </row>
    <row r="11" s="6" customFormat="1" ht="20" customHeight="1" spans="1:60">
      <c r="A11" s="23" t="s">
        <v>9</v>
      </c>
      <c r="B11" s="24" t="s">
        <v>17</v>
      </c>
      <c r="C11" s="22">
        <v>58.5047</v>
      </c>
      <c r="D11" s="22">
        <v>56.9974</v>
      </c>
      <c r="E11" s="37">
        <f t="shared" si="0"/>
        <v>-1.5073</v>
      </c>
      <c r="F11" s="38"/>
      <c r="G11" s="39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46"/>
    </row>
    <row r="12" s="6" customFormat="1" ht="20" customHeight="1" spans="1:60">
      <c r="A12" s="23" t="s">
        <v>18</v>
      </c>
      <c r="B12" s="24" t="s">
        <v>19</v>
      </c>
      <c r="C12" s="22">
        <v>75.7812</v>
      </c>
      <c r="D12" s="22">
        <v>50.8137</v>
      </c>
      <c r="E12" s="37">
        <f t="shared" si="0"/>
        <v>-24.9675</v>
      </c>
      <c r="F12" s="38"/>
      <c r="G12" s="39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46"/>
    </row>
    <row r="13" s="6" customFormat="1" ht="20" customHeight="1" spans="1:60">
      <c r="A13" s="23" t="s">
        <v>20</v>
      </c>
      <c r="B13" s="24" t="s">
        <v>21</v>
      </c>
      <c r="C13" s="22">
        <v>1</v>
      </c>
      <c r="D13" s="22">
        <v>1</v>
      </c>
      <c r="E13" s="37">
        <f t="shared" si="0"/>
        <v>0</v>
      </c>
      <c r="F13" s="38"/>
      <c r="G13" s="39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46"/>
    </row>
    <row r="14" s="6" customFormat="1" ht="20" customHeight="1" spans="1:60">
      <c r="A14" s="23" t="s">
        <v>22</v>
      </c>
      <c r="B14" s="24" t="s">
        <v>23</v>
      </c>
      <c r="C14" s="22">
        <v>3.2471</v>
      </c>
      <c r="D14" s="22">
        <v>3.1197</v>
      </c>
      <c r="E14" s="37">
        <f t="shared" si="0"/>
        <v>-0.1274</v>
      </c>
      <c r="F14" s="38"/>
      <c r="G14" s="39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46"/>
    </row>
    <row r="15" s="5" customFormat="1" ht="20" customHeight="1" spans="1:60">
      <c r="A15" s="19"/>
      <c r="B15" s="20" t="s">
        <v>24</v>
      </c>
      <c r="C15" s="21">
        <v>47.52</v>
      </c>
      <c r="D15" s="21">
        <v>0</v>
      </c>
      <c r="E15" s="34">
        <f t="shared" si="0"/>
        <v>-47.52</v>
      </c>
      <c r="F15" s="35"/>
      <c r="G15" s="36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45"/>
    </row>
    <row r="16" s="1" customFormat="1" ht="20" customHeight="1" spans="1:59">
      <c r="A16" s="26"/>
      <c r="B16" s="27" t="s">
        <v>25</v>
      </c>
      <c r="C16" s="28">
        <v>997.83</v>
      </c>
      <c r="D16" s="28">
        <v>891.85</v>
      </c>
      <c r="E16" s="41">
        <f t="shared" si="0"/>
        <v>-105.98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86805555555556" bottom="0.590277777777778" header="0.196527777777778" footer="0.314583333333333"/>
  <pageSetup paperSize="9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国道G106线英德青塘至白沙段灾害防治工程方案设计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2022-08-30T14:46:00Z</dcterms:created>
  <cp:lastPrinted>2024-04-03T16:11:00Z</cp:lastPrinted>
  <dcterms:modified xsi:type="dcterms:W3CDTF">2024-07-30T20:08:00Z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2052-0.0.0.0</vt:lpwstr>
  </property>
</Properties>
</file>