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383线英德水边五角至仙壁段灾害防治工程方案设计" sheetId="1" r:id="rId1"/>
  </sheets>
  <definedNames>
    <definedName name="_xlnm.Print_Area" localSheetId="0">省道S383线英德水边五角至仙壁段灾害防治工程方案设计!$A$1:$E$18</definedName>
    <definedName name="_xlnm.Print_Titles" localSheetId="0">省道S383线英德水边五角至仙壁段灾害防治工程方案设计!$3:$4</definedName>
  </definedNames>
  <calcPr calcId="144525"/>
</workbook>
</file>

<file path=xl/sharedStrings.xml><?xml version="1.0" encoding="utf-8"?>
<sst xmlns="http://schemas.openxmlformats.org/spreadsheetml/2006/main" count="32" uniqueCount="28">
  <si>
    <t>附件</t>
  </si>
  <si>
    <t>省道S383线英德水边五角至仙壁段灾害防治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</si>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</sst>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8" formatCode="&quot;￥&quot;#,##0.00;[Red]&quot;￥&quot;\-#,##0.00"/>
    <numFmt numFmtId="185" formatCode="\¥#,##0;[Red]\¥\-#,##0"/>
    <numFmt numFmtId="186" formatCode="[DBNum1][$-804]m&quot;月&quot;d&quot;日&quot;"/>
    <numFmt numFmtId="187" formatCode="\¥#,##0;\¥\-#,##0"/>
    <numFmt numFmtId="188" formatCode="[DBNum1]h&quot;时&quot;mm&quot;分&quot;"/>
    <numFmt numFmtId="41" formatCode="_ * #,##0_ ;_ * \-#,##0_ ;_ * &quot;-&quot;_ ;_ @_ "/>
    <numFmt numFmtId="44" formatCode="_ &quot;￥&quot;* #,##0.00_ ;_ &quot;￥&quot;* \-#,##0.00_ ;_ &quot;￥&quot;* &quot;-&quot;??_ ;_ @_ "/>
    <numFmt numFmtId="189" formatCode="\¥#,##0.00;\¥\-#,##0.00"/>
    <numFmt numFmtId="190" formatCode="0.00_ "/>
    <numFmt numFmtId="7" formatCode="&quot;￥&quot;#,##0.00;&quot;￥&quot;\-#,##0.00"/>
    <numFmt numFmtId="23" formatCode="\$#,##0_);\(\$#,##0\)"/>
    <numFmt numFmtId="191" formatCode="mmmmm\-yy"/>
    <numFmt numFmtId="192" formatCode="mmmmm"/>
    <numFmt numFmtId="193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4" formatCode="#\ ??"/>
    <numFmt numFmtId="195" formatCode="#\ ?/?"/>
    <numFmt numFmtId="5" formatCode="&quot;￥&quot;#,##0;&quot;￥&quot;\-#,##0"/>
    <numFmt numFmtId="196" formatCode="[DBNum1][$-804]yyyy&quot;年&quot;m&quot;月&quot;"/>
    <numFmt numFmtId="197" formatCode="mmmm\-yy"/>
    <numFmt numFmtId="24" formatCode="\$#,##0_);[Red]\(\$#,##0\)"/>
    <numFmt numFmtId="198" formatCode="[DBNum1]上午/下午h&quot;时&quot;mm&quot;分&quot;"/>
    <numFmt numFmtId="199" formatCode="#\ ??/??"/>
    <numFmt numFmtId="6" formatCode="&quot;￥&quot;#,##0;[Red]&quot;￥&quot;\-#,##0"/>
    <numFmt numFmtId="200" formatCode="\¥#,##0.00;[Red]\¥\-#,##0.00"/>
    <numFmt numFmtId="25" formatCode="\$#,##0.00_);\(\$#,##0.00\)"/>
  </numFmts>
  <fonts count="35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26" fillId="16" borderId="16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8" borderId="17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9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90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90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190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90" fontId="3" fillId="3" borderId="0" xfId="0" applyNumberFormat="1" applyFont="1" applyFill="1" applyBorder="1" applyAlignment="1">
      <alignment vertical="top"/>
    </xf>
    <xf numFmtId="190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90" fontId="4" fillId="3" borderId="0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horizontal="center" vertical="center" wrapText="1"/>
    </xf>
    <xf numFmtId="190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2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8"/>
  <sheetViews>
    <sheetView tabSelected="1" zoomScaleSheetLayoutView="115" topLeftCell="A3" workbookViewId="0">
      <selection activeCell="G15" sqref="G15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="2" customFormat="1" ht="45" customHeight="1" spans="1:59">
      <c r="A2" s="14" t="s">
        <v>1</v>
      </c>
      <c r="B2" s="14"/>
      <c r="C2" s="14"/>
      <c r="D2" s="14"/>
      <c r="E2" s="14"/>
      <c r="F2" s="30"/>
      <c r="G2" s="30"/>
      <c r="H2" s="30"/>
      <c r="I2" s="30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1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4"/>
    </row>
    <row r="5" s="5" customFormat="1" ht="20" customHeight="1" spans="1:60">
      <c r="A5" s="19"/>
      <c r="B5" s="20" t="s">
        <v>8</v>
      </c>
      <c r="C5" s="21">
        <v>722.09</v>
      </c>
      <c r="D5" s="21">
        <v>663.06</v>
      </c>
      <c r="E5" s="34">
        <f t="shared" ref="E5:E9" si="0">D5-C5</f>
        <v>-59.0300000000001</v>
      </c>
      <c r="F5" s="35"/>
      <c r="G5" s="3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45"/>
    </row>
    <row r="6" s="5" customFormat="1" ht="20" customHeight="1" spans="1:60">
      <c r="A6" s="19" t="s">
        <v>9</v>
      </c>
      <c r="B6" s="22" t="s">
        <v>10</v>
      </c>
      <c r="C6" s="23">
        <v>6.1996</v>
      </c>
      <c r="D6" s="23">
        <v>5.7746</v>
      </c>
      <c r="E6" s="37">
        <f t="shared" si="0"/>
        <v>-0.425</v>
      </c>
      <c r="F6" s="35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45"/>
    </row>
    <row r="7" s="6" customFormat="1" ht="20" customHeight="1" spans="1:60">
      <c r="A7" s="24" t="s">
        <v>11</v>
      </c>
      <c r="B7" s="22" t="s">
        <v>12</v>
      </c>
      <c r="C7" s="23">
        <v>667.7148</v>
      </c>
      <c r="D7" s="23">
        <v>601.2215</v>
      </c>
      <c r="E7" s="37">
        <f t="shared" si="0"/>
        <v>-66.4933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46"/>
    </row>
    <row r="8" s="6" customFormat="1" ht="20" customHeight="1" spans="1:60">
      <c r="A8" s="24" t="s">
        <v>13</v>
      </c>
      <c r="B8" s="22" t="s">
        <v>14</v>
      </c>
      <c r="C8" s="23">
        <v>0</v>
      </c>
      <c r="D8" s="23">
        <v>10.8996</v>
      </c>
      <c r="E8" s="37">
        <f t="shared" si="0"/>
        <v>10.8996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46"/>
    </row>
    <row r="9" s="6" customFormat="1" ht="20" customHeight="1" spans="1:60">
      <c r="A9" s="24" t="s">
        <v>15</v>
      </c>
      <c r="B9" s="22" t="s">
        <v>16</v>
      </c>
      <c r="C9" s="23">
        <v>7.2025</v>
      </c>
      <c r="D9" s="23">
        <v>7.049</v>
      </c>
      <c r="E9" s="37">
        <f t="shared" si="0"/>
        <v>-0.153499999999999</v>
      </c>
      <c r="F9" s="38"/>
      <c r="G9" s="39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46"/>
    </row>
    <row r="10" s="6" customFormat="1" ht="20" customHeight="1" spans="1:60">
      <c r="A10" s="24" t="s">
        <v>17</v>
      </c>
      <c r="B10" s="22" t="s">
        <v>18</v>
      </c>
      <c r="C10" s="23">
        <v>40.9745</v>
      </c>
      <c r="D10" s="23">
        <v>38.1168</v>
      </c>
      <c r="E10" s="37">
        <f t="shared" ref="E10:E18" si="1">D10-C10</f>
        <v>-2.8577</v>
      </c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46"/>
    </row>
    <row r="11" s="5" customFormat="1" ht="20" customHeight="1" spans="1:60">
      <c r="A11" s="19"/>
      <c r="B11" s="20" t="s">
        <v>19</v>
      </c>
      <c r="C11" s="25">
        <v>0</v>
      </c>
      <c r="D11" s="25">
        <v>0</v>
      </c>
      <c r="E11" s="40">
        <f t="shared" si="1"/>
        <v>0</v>
      </c>
      <c r="F11" s="35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45"/>
    </row>
    <row r="12" s="5" customFormat="1" ht="20" customHeight="1" spans="1:60">
      <c r="A12" s="19"/>
      <c r="B12" s="20" t="s">
        <v>20</v>
      </c>
      <c r="C12" s="21">
        <v>126.5</v>
      </c>
      <c r="D12" s="21">
        <v>99.11</v>
      </c>
      <c r="E12" s="34">
        <f t="shared" si="1"/>
        <v>-27.39</v>
      </c>
      <c r="F12" s="35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45"/>
    </row>
    <row r="13" s="6" customFormat="1" ht="20" customHeight="1" spans="1:60">
      <c r="A13" s="24" t="s">
        <v>9</v>
      </c>
      <c r="B13" s="22" t="s">
        <v>21</v>
      </c>
      <c r="C13" s="23">
        <v>53.0277</v>
      </c>
      <c r="D13" s="23">
        <v>49.8944</v>
      </c>
      <c r="E13" s="37">
        <f t="shared" si="1"/>
        <v>-3.13330000000001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46"/>
    </row>
    <row r="14" s="6" customFormat="1" ht="20" customHeight="1" spans="1:60">
      <c r="A14" s="24" t="s">
        <v>13</v>
      </c>
      <c r="B14" s="22" t="s">
        <v>22</v>
      </c>
      <c r="C14" s="23">
        <v>69.5839</v>
      </c>
      <c r="D14" s="23">
        <v>45.567</v>
      </c>
      <c r="E14" s="37">
        <f t="shared" si="1"/>
        <v>-24.0169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46"/>
    </row>
    <row r="15" s="6" customFormat="1" ht="20" customHeight="1" spans="1:60">
      <c r="A15" s="24" t="s">
        <v>15</v>
      </c>
      <c r="B15" s="22" t="s">
        <v>23</v>
      </c>
      <c r="C15" s="23">
        <v>1</v>
      </c>
      <c r="D15" s="23">
        <v>1</v>
      </c>
      <c r="E15" s="37">
        <f t="shared" si="1"/>
        <v>0</v>
      </c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46"/>
    </row>
    <row r="16" s="6" customFormat="1" ht="20" customHeight="1" spans="1:60">
      <c r="A16" s="24" t="s">
        <v>24</v>
      </c>
      <c r="B16" s="22" t="s">
        <v>25</v>
      </c>
      <c r="C16" s="23">
        <v>2.8884</v>
      </c>
      <c r="D16" s="23">
        <v>2.6522</v>
      </c>
      <c r="E16" s="37">
        <f t="shared" si="1"/>
        <v>-0.2362</v>
      </c>
      <c r="F16" s="38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46"/>
    </row>
    <row r="17" s="5" customFormat="1" ht="20" customHeight="1" spans="1:60">
      <c r="A17" s="19"/>
      <c r="B17" s="20" t="s">
        <v>26</v>
      </c>
      <c r="C17" s="21">
        <v>42.43</v>
      </c>
      <c r="D17" s="21">
        <v>0</v>
      </c>
      <c r="E17" s="34">
        <f t="shared" si="1"/>
        <v>-42.43</v>
      </c>
      <c r="F17" s="35"/>
      <c r="G17" s="36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45"/>
    </row>
    <row r="18" s="1" customFormat="1" ht="20" customHeight="1" spans="1:59">
      <c r="A18" s="26"/>
      <c r="B18" s="27" t="s">
        <v>27</v>
      </c>
      <c r="C18" s="28">
        <v>891.02</v>
      </c>
      <c r="D18" s="28">
        <v>762.17</v>
      </c>
      <c r="E18" s="41">
        <f t="shared" si="1"/>
        <v>-128.85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551181102362" right="0.590551181102362" top="0.590551181102362" bottom="0.590551181102362" header="0.196850393700787" footer="0.3149606299212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省道S383线英德水边五角至仙壁段灾害防治工程方案设计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2024-04-03T16:11:00Z</cp:lastPrinted>
  <dcterms:modified xsi:type="dcterms:W3CDTF">2024-08-05T20:15:00Z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