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23线五华华阳小拔段灾毁恢复重建工程方案设计概算" sheetId="2" r:id="rId1"/>
  </sheets>
  <definedNames>
    <definedName name="_xlnm.Print_Titles" localSheetId="0">省道S223线五华华阳小拔段灾毁恢复重建工程方案设计概算!$3:$4</definedName>
  </definedNames>
  <calcPr calcId="144525"/>
</workbook>
</file>

<file path=xl/sharedStrings.xml><?xml version="1.0" encoding="utf-8"?>
<sst xmlns="http://schemas.openxmlformats.org/spreadsheetml/2006/main" count="23" uniqueCount="22">
  <si>
    <t>附件</t>
  </si>
  <si>
    <t>省道S223线五华华阳小拔段灾毁恢复重建工程方案设计概算审查表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</si>
  <si>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</si>
  <si>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</si>
  <si>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</si>
  <si>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</si>
  <si>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</si>
  <si>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</si>
  <si>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</si>
  <si>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临时工程</t>
  </si>
  <si>
    <t>路基工程</t>
  </si>
  <si>
    <t>路面工程</t>
  </si>
  <si>
    <t>交通工程及沿线设施</t>
  </si>
  <si>
    <t>其他工程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</si>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</sst>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40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25" formatCode="\$#,##0.00_);\(\$#,##0.00\)"/>
    <numFmt numFmtId="185" formatCode="\¥#,##0.00;[Red]\¥\-#,##0.00"/>
    <numFmt numFmtId="186" formatCode="[DBNum1]h&quot;时&quot;mm&quot;分&quot;"/>
    <numFmt numFmtId="187" formatCode="[DBNum1][$-804]m&quot;月&quot;d&quot;日&quot;"/>
    <numFmt numFmtId="188" formatCode="\¥#,##0;\¥\-#,##0"/>
    <numFmt numFmtId="41" formatCode="_ * #,##0_ ;_ * \-#,##0_ ;_ * &quot;-&quot;_ ;_ @_ "/>
    <numFmt numFmtId="189" formatCode="0.0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90" formatCode="h:mm\ AM/PM"/>
    <numFmt numFmtId="191" formatCode="#\ ??"/>
    <numFmt numFmtId="42" formatCode="_ &quot;￥&quot;* #,##0_ ;_ &quot;￥&quot;* \-#,##0_ ;_ &quot;￥&quot;* &quot;-&quot;_ ;_ @_ "/>
    <numFmt numFmtId="43" formatCode="_ * #,##0.00_ ;_ * \-#,##0.00_ ;_ * &quot;-&quot;??_ ;_ @_ "/>
    <numFmt numFmtId="192" formatCode="0_ "/>
    <numFmt numFmtId="193" formatCode="\¥#,##0;[Red]\¥\-#,##0"/>
    <numFmt numFmtId="194" formatCode="0.00_ "/>
    <numFmt numFmtId="195" formatCode="\¥#,##0.00;\¥\-#,##0.00"/>
    <numFmt numFmtId="196" formatCode="mmmmm\-yy"/>
    <numFmt numFmtId="197" formatCode="mmmmm"/>
    <numFmt numFmtId="198" formatCode="#\ ?/?"/>
    <numFmt numFmtId="5" formatCode="&quot;￥&quot;#,##0;&quot;￥&quot;\-#,##0"/>
    <numFmt numFmtId="199" formatCode="0.0000_ "/>
    <numFmt numFmtId="200" formatCode="[DBNum1][$-804]yyyy&quot;年&quot;m&quot;月&quot;"/>
    <numFmt numFmtId="201" formatCode="mmmm\-yy"/>
    <numFmt numFmtId="24" formatCode="\$#,##0_);[Red]\(\$#,##0\)"/>
    <numFmt numFmtId="202" formatCode="[DBNum1]上午/下午h&quot;时&quot;mm&quot;分&quot;"/>
    <numFmt numFmtId="203" formatCode="#\ ??/??"/>
    <numFmt numFmtId="6" formatCode="&quot;￥&quot;#,##0;[Red]&quot;￥&quot;\-#,##0"/>
  </numFmts>
  <fonts count="33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1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94" fontId="8" fillId="0" borderId="1" xfId="0" applyNumberFormat="1" applyFont="1" applyFill="1" applyBorder="1" applyAlignment="1">
      <alignment horizontal="center" vertical="center"/>
    </xf>
    <xf numFmtId="194" fontId="8" fillId="0" borderId="2" xfId="0" applyNumberFormat="1" applyFont="1" applyFill="1" applyBorder="1" applyAlignment="1">
      <alignment horizontal="center" vertical="center"/>
    </xf>
    <xf numFmtId="194" fontId="8" fillId="0" borderId="3" xfId="0" applyNumberFormat="1" applyFont="1" applyFill="1" applyBorder="1" applyAlignment="1">
      <alignment horizontal="center" vertical="center"/>
    </xf>
    <xf numFmtId="194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94" fontId="9" fillId="0" borderId="4" xfId="0" applyNumberFormat="1" applyFont="1" applyFill="1" applyBorder="1" applyAlignment="1">
      <alignment horizontal="center" vertical="center"/>
    </xf>
    <xf numFmtId="189" fontId="9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94" fontId="10" fillId="0" borderId="4" xfId="0" applyNumberFormat="1" applyFont="1" applyFill="1" applyBorder="1" applyAlignment="1">
      <alignment horizontal="center" vertical="center"/>
    </xf>
    <xf numFmtId="199" fontId="11" fillId="0" borderId="4" xfId="0" applyNumberFormat="1" applyFont="1" applyFill="1" applyBorder="1" applyAlignment="1">
      <alignment horizontal="center" vertical="center"/>
    </xf>
    <xf numFmtId="192" fontId="9" fillId="0" borderId="4" xfId="0" applyNumberFormat="1" applyFont="1" applyFill="1" applyBorder="1" applyAlignment="1">
      <alignment horizontal="center" vertical="center"/>
    </xf>
    <xf numFmtId="189" fontId="10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99" fontId="2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194" fontId="9" fillId="0" borderId="6" xfId="0" applyNumberFormat="1" applyFont="1" applyFill="1" applyBorder="1" applyAlignment="1">
      <alignment horizontal="center" vertical="center"/>
    </xf>
    <xf numFmtId="194" fontId="8" fillId="0" borderId="7" xfId="0" applyNumberFormat="1" applyFont="1" applyFill="1" applyBorder="1" applyAlignment="1">
      <alignment horizontal="center" vertical="center" wrapText="1"/>
    </xf>
    <xf numFmtId="194" fontId="8" fillId="0" borderId="8" xfId="0" applyNumberFormat="1" applyFont="1" applyFill="1" applyBorder="1" applyAlignment="1">
      <alignment horizontal="center" vertical="center" wrapText="1"/>
    </xf>
    <xf numFmtId="194" fontId="9" fillId="0" borderId="8" xfId="0" applyNumberFormat="1" applyFont="1" applyFill="1" applyBorder="1" applyAlignment="1">
      <alignment horizontal="center" vertical="center"/>
    </xf>
    <xf numFmtId="194" fontId="10" fillId="0" borderId="8" xfId="0" applyNumberFormat="1" applyFont="1" applyFill="1" applyBorder="1" applyAlignment="1">
      <alignment horizontal="center" vertical="center"/>
    </xf>
    <xf numFmtId="192" fontId="10" fillId="0" borderId="8" xfId="0" applyNumberFormat="1" applyFont="1" applyFill="1" applyBorder="1" applyAlignment="1">
      <alignment horizontal="center" vertical="center"/>
    </xf>
    <xf numFmtId="192" fontId="9" fillId="0" borderId="8" xfId="0" applyNumberFormat="1" applyFont="1" applyFill="1" applyBorder="1" applyAlignment="1">
      <alignment horizontal="center" vertical="center"/>
    </xf>
    <xf numFmtId="194" fontId="9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35" threadCnt="1"/>
    <sheetInfos>
      <sheetInfo cellCmpFml="1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H14" sqref="H14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  <col min="6" max="16384" width="9" style="6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ht="35" customHeight="1" spans="1:5">
      <c r="A2" s="10" t="s">
        <v>1</v>
      </c>
      <c r="B2" s="11"/>
      <c r="C2" s="11"/>
      <c r="D2" s="11"/>
      <c r="E2" s="11"/>
    </row>
    <row r="3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30" t="s">
        <v>6</v>
      </c>
    </row>
    <row r="4" ht="25" customHeight="1" spans="1:5">
      <c r="A4" s="14"/>
      <c r="B4" s="15"/>
      <c r="C4" s="15" t="s">
        <v>7</v>
      </c>
      <c r="D4" s="15" t="s">
        <v>7</v>
      </c>
      <c r="E4" s="31"/>
    </row>
    <row r="5" s="2" customFormat="1" ht="20" customHeight="1" spans="1:5">
      <c r="A5" s="16"/>
      <c r="B5" s="17" t="s">
        <v>8</v>
      </c>
      <c r="C5" s="18">
        <v>775.83</v>
      </c>
      <c r="D5" s="19">
        <v>774.3</v>
      </c>
      <c r="E5" s="32">
        <f t="shared" ref="E5:E18" si="0">D5-C5</f>
        <v>-1.53000000000009</v>
      </c>
    </row>
    <row r="6" s="3" customFormat="1" ht="20" customHeight="1" spans="1:5">
      <c r="A6" s="20">
        <v>101</v>
      </c>
      <c r="B6" s="21" t="s">
        <v>9</v>
      </c>
      <c r="C6" s="22">
        <v>1.3236</v>
      </c>
      <c r="D6" s="22">
        <v>1.0751</v>
      </c>
      <c r="E6" s="33">
        <f t="shared" si="0"/>
        <v>-0.2485</v>
      </c>
    </row>
    <row r="7" s="3" customFormat="1" ht="20" customHeight="1" spans="1:5">
      <c r="A7" s="20">
        <v>102</v>
      </c>
      <c r="B7" s="21" t="s">
        <v>10</v>
      </c>
      <c r="C7" s="22">
        <v>665.3202</v>
      </c>
      <c r="D7" s="22">
        <v>667.2899</v>
      </c>
      <c r="E7" s="33">
        <f t="shared" si="0"/>
        <v>1.96969999999999</v>
      </c>
    </row>
    <row r="8" ht="20" customHeight="1" spans="1:5">
      <c r="A8" s="20">
        <v>103</v>
      </c>
      <c r="B8" s="21" t="s">
        <v>11</v>
      </c>
      <c r="C8" s="22">
        <v>49.7864</v>
      </c>
      <c r="D8" s="22">
        <v>49.705</v>
      </c>
      <c r="E8" s="33">
        <f t="shared" si="0"/>
        <v>-0.0814000000000021</v>
      </c>
    </row>
    <row r="9" ht="20" customHeight="1" spans="1:5">
      <c r="A9" s="20">
        <v>107</v>
      </c>
      <c r="B9" s="21" t="s">
        <v>12</v>
      </c>
      <c r="C9" s="22">
        <v>5.3212</v>
      </c>
      <c r="D9" s="22">
        <v>5.3561</v>
      </c>
      <c r="E9" s="33">
        <f t="shared" si="0"/>
        <v>0.0348999999999995</v>
      </c>
    </row>
    <row r="10" ht="20" customHeight="1" spans="1:5">
      <c r="A10" s="20">
        <v>109</v>
      </c>
      <c r="B10" s="23" t="s">
        <v>13</v>
      </c>
      <c r="C10" s="22">
        <v>9.6905</v>
      </c>
      <c r="D10" s="22">
        <v>6.4794</v>
      </c>
      <c r="E10" s="33">
        <f t="shared" si="0"/>
        <v>-3.2111</v>
      </c>
    </row>
    <row r="11" ht="20" customHeight="1" spans="1:5">
      <c r="A11" s="20">
        <v>110</v>
      </c>
      <c r="B11" s="21" t="s">
        <v>14</v>
      </c>
      <c r="C11" s="22">
        <v>44.3852</v>
      </c>
      <c r="D11" s="22">
        <v>44.3895</v>
      </c>
      <c r="E11" s="34">
        <f t="shared" si="0"/>
        <v>0.00430000000000064</v>
      </c>
    </row>
    <row r="12" ht="20" customHeight="1" spans="1:5">
      <c r="A12" s="20"/>
      <c r="B12" s="17" t="s">
        <v>15</v>
      </c>
      <c r="C12" s="24">
        <v>0</v>
      </c>
      <c r="D12" s="24">
        <v>0</v>
      </c>
      <c r="E12" s="35">
        <f t="shared" si="0"/>
        <v>0</v>
      </c>
    </row>
    <row r="13" ht="20" customHeight="1" spans="1:5">
      <c r="A13" s="20"/>
      <c r="B13" s="17" t="s">
        <v>16</v>
      </c>
      <c r="C13" s="18">
        <v>99.3771</v>
      </c>
      <c r="D13" s="18">
        <v>94.9518</v>
      </c>
      <c r="E13" s="32">
        <f t="shared" si="0"/>
        <v>-4.42529999999999</v>
      </c>
    </row>
    <row r="14" ht="20" customHeight="1" spans="1:5">
      <c r="A14" s="20">
        <v>301</v>
      </c>
      <c r="B14" s="21" t="s">
        <v>17</v>
      </c>
      <c r="C14" s="22">
        <v>56.6014</v>
      </c>
      <c r="D14" s="22">
        <v>52.2421</v>
      </c>
      <c r="E14" s="33">
        <f t="shared" si="0"/>
        <v>-4.3593</v>
      </c>
    </row>
    <row r="15" ht="20" customHeight="1" spans="1:5">
      <c r="A15" s="20">
        <v>303</v>
      </c>
      <c r="B15" s="21" t="s">
        <v>18</v>
      </c>
      <c r="C15" s="22">
        <v>39.6724</v>
      </c>
      <c r="D15" s="22">
        <v>39.6125</v>
      </c>
      <c r="E15" s="33">
        <f t="shared" si="0"/>
        <v>-0.0599000000000061</v>
      </c>
    </row>
    <row r="16" ht="20" customHeight="1" spans="1:5">
      <c r="A16" s="20">
        <v>308</v>
      </c>
      <c r="B16" s="21" t="s">
        <v>19</v>
      </c>
      <c r="C16" s="25">
        <v>3.1033</v>
      </c>
      <c r="D16" s="25">
        <v>3.0972</v>
      </c>
      <c r="E16" s="33">
        <f t="shared" si="0"/>
        <v>-0.00609999999999999</v>
      </c>
    </row>
    <row r="17" ht="20" customHeight="1" spans="1:5">
      <c r="A17" s="20"/>
      <c r="B17" s="17" t="s">
        <v>20</v>
      </c>
      <c r="C17" s="24">
        <v>0</v>
      </c>
      <c r="D17" s="24">
        <v>0</v>
      </c>
      <c r="E17" s="35">
        <f t="shared" si="0"/>
        <v>0</v>
      </c>
    </row>
    <row r="18" ht="20" customHeight="1" spans="1:5">
      <c r="A18" s="26"/>
      <c r="B18" s="27" t="s">
        <v>21</v>
      </c>
      <c r="C18" s="28">
        <v>875.2</v>
      </c>
      <c r="D18" s="29">
        <v>869.25</v>
      </c>
      <c r="E18" s="36">
        <f t="shared" si="0"/>
        <v>-5.95000000000005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省道S223线五华华阳小拔段灾毁恢复重建工程方案设计概算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2022-09-14T01:42:00Z</dcterms:created>
  <cp:lastPrinted>2024-06-06T22:39:00Z</cp:lastPrinted>
  <dcterms:modified xsi:type="dcterms:W3CDTF">2024-08-23T20:38:00Z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