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105线新丰马头坳至横坑段" sheetId="1" r:id="rId1"/>
  </sheets>
  <definedNames>
    <definedName name="_xlnm.Print_Area" localSheetId="0">国道G105线新丰马头坳至横坑段!$A$1:$G$44</definedName>
    <definedName name="_xlnm.Print_Titles" localSheetId="0">国道G105线新丰马头坳至横坑段!$3:$4</definedName>
  </definedNames>
  <calcPr calcId="144525"/>
</workbook>
</file>

<file path=xl/sharedStrings.xml><?xml version="1.0" encoding="utf-8"?>
<sst xmlns="http://schemas.openxmlformats.org/spreadsheetml/2006/main" count="161" uniqueCount="103">
  <si>
    <t>附件</t>
  </si>
  <si>
    <t>国道G105线新丰马头坳至横坑段路面预防养护及功能性修复养护工程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</si>
  <si>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</si>
  <si>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</si>
  <si>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</si>
  <si>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</si>
  <si>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</si>
  <si>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</si>
  <si>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</si>
  <si>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</si>
  <si>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</si>
  <si>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</si>
  <si>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11.729</t>
  </si>
  <si>
    <t>101</t>
  </si>
  <si>
    <t>临时工程</t>
  </si>
  <si>
    <t>10101</t>
  </si>
  <si>
    <t>临时道路</t>
  </si>
  <si>
    <t>km</t>
  </si>
  <si>
    <t>1.000</t>
  </si>
  <si>
    <t>10102</t>
  </si>
  <si>
    <t>保通便道</t>
  </si>
  <si>
    <t>102</t>
  </si>
  <si>
    <t>路基工程</t>
  </si>
  <si>
    <t>11.598</t>
  </si>
  <si>
    <t>10201</t>
  </si>
  <si>
    <t>场地清理</t>
  </si>
  <si>
    <t>10206</t>
  </si>
  <si>
    <t>排水工程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</si>
  <si>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</si>
  <si>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</si>
  <si>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</si>
  <si>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</si>
  <si>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</si>
  <si>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</si>
  <si>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</si>
  <si>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</si>
  <si>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11.598/227960</t>
  </si>
  <si>
    <t>103074</t>
  </si>
  <si>
    <t>红绿灯路口路面</t>
  </si>
  <si>
    <t>104</t>
  </si>
  <si>
    <t>桥梁涵洞工程</t>
  </si>
  <si>
    <t>0.131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</si>
  <si>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</si>
  <si>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</si>
  <si>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</si>
  <si>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2540/131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</si>
  <si>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</si>
  <si>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</si>
  <si>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</si>
  <si>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</si>
  <si>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</si>
  <si>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</si>
  <si>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</si>
  <si>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</si>
  <si>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</si>
  <si>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</si>
  <si>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</si>
  <si>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</si>
  <si>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</si>
  <si>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</si>
  <si>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</si>
  <si>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</si>
  <si>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2</t>
  </si>
  <si>
    <t>第二部分 土地使用及拆迁补偿费</t>
  </si>
  <si>
    <t>201</t>
  </si>
  <si>
    <t>土地使用费</t>
  </si>
  <si>
    <t>亩</t>
  </si>
  <si>
    <t>20102</t>
  </si>
  <si>
    <t>临时用地</t>
  </si>
  <si>
    <t>3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</si>
  <si>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</si>
  <si>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</si>
  <si>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</si>
  <si>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</si>
  <si>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</si>
  <si>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</si>
  <si>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</si>
  <si>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</si>
  <si>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</si>
  <si>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</si>
  <si>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</si>
  <si>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</si>
  <si>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</si>
  <si>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</si>
  <si>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</si>
  <si>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30302</t>
  </si>
  <si>
    <t>勘察费</t>
  </si>
  <si>
    <t>30303</t>
  </si>
  <si>
    <t>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</si>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</sst>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>
  <numFmts count="38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25" formatCode="\$#,##0.00_);\(\$#,##0.00\)"/>
    <numFmt numFmtId="185" formatCode="[DBNum1][$-804]m&quot;月&quot;d&quot;日&quot;"/>
    <numFmt numFmtId="5" formatCode="&quot;￥&quot;#,##0;&quot;￥&quot;\-#,##0"/>
    <numFmt numFmtId="186" formatCode="\¥#,##0.00;\¥\-#,##0.00"/>
    <numFmt numFmtId="187" formatCode="#\ ??"/>
    <numFmt numFmtId="188" formatCode="0_ "/>
    <numFmt numFmtId="41" formatCode="_ * #,##0_ ;_ * \-#,##0_ ;_ * &quot;-&quot;_ ;_ @_ "/>
    <numFmt numFmtId="189" formatCode="h:mm\ AM/PM"/>
    <numFmt numFmtId="43" formatCode="_ * #,##0.00_ ;_ * \-#,##0.00_ ;_ * &quot;-&quot;??_ ;_ @_ "/>
    <numFmt numFmtId="42" formatCode="_ &quot;￥&quot;* #,##0_ ;_ &quot;￥&quot;* \-#,##0_ ;_ &quot;￥&quot;* &quot;-&quot;_ ;_ @_ "/>
    <numFmt numFmtId="190" formatCode="[DBNum1]h&quot;时&quot;mm&quot;分&quot;"/>
    <numFmt numFmtId="191" formatCode="\¥#,##0;\¥\-#,##0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2" formatCode="0.00_ "/>
    <numFmt numFmtId="193" formatCode="mmmmm\-yy"/>
    <numFmt numFmtId="194" formatCode="mmmmm"/>
    <numFmt numFmtId="195" formatCode="#\ ?/?"/>
    <numFmt numFmtId="196" formatCode="\¥#,##0.00;[Red]\¥\-#,##0.00"/>
    <numFmt numFmtId="197" formatCode="\¥#,##0;[Red]\¥\-#,##0"/>
    <numFmt numFmtId="198" formatCode="[DBNum1][$-804]yyyy&quot;年&quot;m&quot;月&quot;"/>
    <numFmt numFmtId="199" formatCode="mmmm\-yy"/>
    <numFmt numFmtId="24" formatCode="\$#,##0_);[Red]\(\$#,##0\)"/>
    <numFmt numFmtId="200" formatCode="[DBNum1]上午/下午h&quot;时&quot;mm&quot;分&quot;"/>
    <numFmt numFmtId="201" formatCode="#\ ??/??"/>
    <numFmt numFmtId="6" formatCode="&quot;￥&quot;#,##0;[Red]&quot;￥&quot;\-#,##0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88" fontId="9" fillId="0" borderId="4" xfId="0" applyNumberFormat="1" applyFont="1" applyBorder="1" applyAlignment="1">
      <alignment horizontal="center" vertical="center" wrapText="1"/>
    </xf>
    <xf numFmtId="192" fontId="6" fillId="0" borderId="0" xfId="0" applyNumberFormat="1" applyFont="1" applyBorder="1" applyAlignment="1">
      <alignment horizontal="center" vertical="top" wrapText="1"/>
    </xf>
    <xf numFmtId="192" fontId="7" fillId="0" borderId="2" xfId="0" applyNumberFormat="1" applyFont="1" applyBorder="1" applyAlignment="1">
      <alignment horizontal="center" vertical="center" wrapText="1"/>
    </xf>
    <xf numFmtId="192" fontId="7" fillId="0" borderId="5" xfId="0" applyNumberFormat="1" applyFont="1" applyBorder="1" applyAlignment="1">
      <alignment horizontal="center" vertical="center" wrapText="1"/>
    </xf>
    <xf numFmtId="192" fontId="7" fillId="0" borderId="4" xfId="0" applyNumberFormat="1" applyFont="1" applyBorder="1" applyAlignment="1">
      <alignment horizontal="center" vertical="center" wrapText="1"/>
    </xf>
    <xf numFmtId="192" fontId="7" fillId="0" borderId="6" xfId="0" applyNumberFormat="1" applyFont="1" applyBorder="1" applyAlignment="1">
      <alignment horizontal="center" vertical="center" wrapText="1"/>
    </xf>
    <xf numFmtId="192" fontId="8" fillId="0" borderId="4" xfId="0" applyNumberFormat="1" applyFont="1" applyBorder="1" applyAlignment="1">
      <alignment horizontal="center" vertical="center" wrapText="1"/>
    </xf>
    <xf numFmtId="192" fontId="8" fillId="0" borderId="6" xfId="0" applyNumberFormat="1" applyFont="1" applyBorder="1" applyAlignment="1">
      <alignment horizontal="center" vertical="center" wrapText="1"/>
    </xf>
    <xf numFmtId="192" fontId="9" fillId="0" borderId="4" xfId="0" applyNumberFormat="1" applyFont="1" applyBorder="1" applyAlignment="1">
      <alignment horizontal="center" vertical="center" wrapText="1"/>
    </xf>
    <xf numFmtId="192" fontId="9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92" fontId="8" fillId="0" borderId="8" xfId="0" applyNumberFormat="1" applyFont="1" applyBorder="1" applyAlignment="1">
      <alignment horizontal="center" vertical="center" wrapText="1"/>
    </xf>
    <xf numFmtId="192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18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view="pageBreakPreview" zoomScale="113" zoomScaleNormal="100" topLeftCell="A28" workbookViewId="0">
      <selection activeCell="G40" sqref="G40"/>
    </sheetView>
  </sheetViews>
  <sheetFormatPr defaultColWidth="9" defaultRowHeight="18.75"/>
  <cols>
    <col min="1" max="1" width="9.66666666666667" style="2" customWidth="1"/>
    <col min="2" max="2" width="31.2666666666667" style="2" customWidth="1"/>
    <col min="3" max="3" width="9.425" style="2" customWidth="1"/>
    <col min="4" max="4" width="13.8583333333333" style="2" customWidth="1"/>
    <col min="5" max="5" width="13.1666666666667" style="3" customWidth="1"/>
    <col min="6" max="6" width="13.3666666666667" style="3" customWidth="1"/>
    <col min="7" max="7" width="11" style="3" customWidth="1"/>
    <col min="8" max="16384" width="9" style="2"/>
  </cols>
  <sheetData>
    <row r="1" ht="25" customHeight="1" spans="1:2">
      <c r="A1" s="4" t="s">
        <v>0</v>
      </c>
      <c r="B1" s="5"/>
    </row>
    <row r="2" ht="45" customHeight="1" spans="1:7">
      <c r="A2" s="6" t="s">
        <v>1</v>
      </c>
      <c r="B2" s="7"/>
      <c r="C2" s="7"/>
      <c r="D2" s="7"/>
      <c r="E2" s="20"/>
      <c r="F2" s="20"/>
      <c r="G2" s="20"/>
    </row>
    <row r="3" ht="25" customHeight="1" spans="1:7">
      <c r="A3" s="8" t="s">
        <v>2</v>
      </c>
      <c r="B3" s="9" t="s">
        <v>3</v>
      </c>
      <c r="C3" s="9" t="s">
        <v>4</v>
      </c>
      <c r="D3" s="9" t="s">
        <v>5</v>
      </c>
      <c r="E3" s="21" t="s">
        <v>6</v>
      </c>
      <c r="F3" s="21" t="s">
        <v>7</v>
      </c>
      <c r="G3" s="22" t="s">
        <v>8</v>
      </c>
    </row>
    <row r="4" ht="25" customHeight="1" spans="1:7">
      <c r="A4" s="10"/>
      <c r="B4" s="11"/>
      <c r="C4" s="11"/>
      <c r="D4" s="11"/>
      <c r="E4" s="23" t="s">
        <v>9</v>
      </c>
      <c r="F4" s="23" t="s">
        <v>9</v>
      </c>
      <c r="G4" s="24"/>
    </row>
    <row r="5" s="1" customFormat="1" ht="25" customHeight="1" spans="1:10">
      <c r="A5" s="12">
        <v>1</v>
      </c>
      <c r="B5" s="13" t="s">
        <v>10</v>
      </c>
      <c r="C5" s="14" t="s">
        <v>11</v>
      </c>
      <c r="D5" s="14" t="s">
        <v>12</v>
      </c>
      <c r="E5" s="25">
        <v>2852.78</v>
      </c>
      <c r="F5" s="25">
        <v>2833.85</v>
      </c>
      <c r="G5" s="26">
        <f>F5-E5</f>
        <v>-18.9300000000003</v>
      </c>
      <c r="I5" s="29"/>
      <c r="J5" s="29"/>
    </row>
    <row r="6" ht="20" customHeight="1" spans="1:10">
      <c r="A6" s="15" t="s">
        <v>13</v>
      </c>
      <c r="B6" s="14" t="s">
        <v>14</v>
      </c>
      <c r="C6" s="16" t="s">
        <v>11</v>
      </c>
      <c r="D6" s="14" t="s">
        <v>12</v>
      </c>
      <c r="E6" s="27">
        <v>14.5711</v>
      </c>
      <c r="F6" s="27">
        <v>14.2222</v>
      </c>
      <c r="G6" s="28">
        <f>F6-E6</f>
        <v>-0.348899999999999</v>
      </c>
      <c r="J6" s="30"/>
    </row>
    <row r="7" ht="20" customHeight="1" spans="1:10">
      <c r="A7" s="15" t="s">
        <v>15</v>
      </c>
      <c r="B7" s="14" t="s">
        <v>16</v>
      </c>
      <c r="C7" s="16" t="s">
        <v>17</v>
      </c>
      <c r="D7" s="14" t="s">
        <v>18</v>
      </c>
      <c r="E7" s="27">
        <v>2.0588</v>
      </c>
      <c r="F7" s="27">
        <v>1.7206</v>
      </c>
      <c r="G7" s="28">
        <f t="shared" ref="G7:G44" si="0">F7-E7</f>
        <v>-0.3382</v>
      </c>
      <c r="J7" s="31"/>
    </row>
    <row r="8" ht="20" customHeight="1" spans="1:7">
      <c r="A8" s="15" t="s">
        <v>19</v>
      </c>
      <c r="B8" s="14" t="s">
        <v>20</v>
      </c>
      <c r="C8" s="14" t="s">
        <v>17</v>
      </c>
      <c r="D8" s="14" t="s">
        <v>12</v>
      </c>
      <c r="E8" s="27">
        <v>12.5123</v>
      </c>
      <c r="F8" s="27">
        <v>12.5016</v>
      </c>
      <c r="G8" s="28">
        <f t="shared" si="0"/>
        <v>-0.0106999999999999</v>
      </c>
    </row>
    <row r="9" ht="20" customHeight="1" spans="1:7">
      <c r="A9" s="15" t="s">
        <v>21</v>
      </c>
      <c r="B9" s="14" t="s">
        <v>22</v>
      </c>
      <c r="C9" s="16" t="s">
        <v>17</v>
      </c>
      <c r="D9" s="14" t="s">
        <v>23</v>
      </c>
      <c r="E9" s="27">
        <v>123.9346</v>
      </c>
      <c r="F9" s="27">
        <v>123.0475</v>
      </c>
      <c r="G9" s="28">
        <f t="shared" si="0"/>
        <v>-0.887100000000004</v>
      </c>
    </row>
    <row r="10" ht="20" customHeight="1" spans="1:7">
      <c r="A10" s="15" t="s">
        <v>24</v>
      </c>
      <c r="B10" s="14" t="s">
        <v>25</v>
      </c>
      <c r="C10" s="16" t="s">
        <v>17</v>
      </c>
      <c r="D10" s="14" t="s">
        <v>23</v>
      </c>
      <c r="E10" s="27">
        <v>122.7635</v>
      </c>
      <c r="F10" s="27">
        <v>121.8732</v>
      </c>
      <c r="G10" s="28">
        <f t="shared" si="0"/>
        <v>-0.890299999999996</v>
      </c>
    </row>
    <row r="11" ht="20" customHeight="1" spans="1:7">
      <c r="A11" s="15" t="s">
        <v>26</v>
      </c>
      <c r="B11" s="14" t="s">
        <v>27</v>
      </c>
      <c r="C11" s="14" t="s">
        <v>17</v>
      </c>
      <c r="D11" s="14" t="s">
        <v>23</v>
      </c>
      <c r="E11" s="27">
        <v>1.1711</v>
      </c>
      <c r="F11" s="27">
        <v>1.1743</v>
      </c>
      <c r="G11" s="28">
        <f t="shared" si="0"/>
        <v>0.00319999999999987</v>
      </c>
    </row>
    <row r="12" ht="20" customHeight="1" spans="1:7">
      <c r="A12" s="15" t="s">
        <v>28</v>
      </c>
      <c r="B12" s="14" t="s">
        <v>29</v>
      </c>
      <c r="C12" s="16" t="s">
        <v>17</v>
      </c>
      <c r="D12" s="17" t="s">
        <v>23</v>
      </c>
      <c r="E12" s="27">
        <v>2443.9963</v>
      </c>
      <c r="F12" s="27">
        <v>2428.89</v>
      </c>
      <c r="G12" s="28">
        <f t="shared" si="0"/>
        <v>-15.1062999999999</v>
      </c>
    </row>
    <row r="13" ht="20" customHeight="1" spans="1:7">
      <c r="A13" s="15" t="s">
        <v>30</v>
      </c>
      <c r="B13" s="14" t="s">
        <v>31</v>
      </c>
      <c r="C13" s="16" t="s">
        <v>32</v>
      </c>
      <c r="D13" s="16">
        <v>222140</v>
      </c>
      <c r="E13" s="27">
        <v>2112.776</v>
      </c>
      <c r="F13" s="27">
        <v>2110.161</v>
      </c>
      <c r="G13" s="28">
        <f t="shared" si="0"/>
        <v>-2.61499999999978</v>
      </c>
    </row>
    <row r="14" ht="20" customHeight="1" spans="1:7">
      <c r="A14" s="15" t="s">
        <v>33</v>
      </c>
      <c r="B14" s="14" t="s">
        <v>34</v>
      </c>
      <c r="C14" s="14" t="s">
        <v>35</v>
      </c>
      <c r="D14" s="14" t="s">
        <v>36</v>
      </c>
      <c r="E14" s="27">
        <v>234.8587</v>
      </c>
      <c r="F14" s="27">
        <v>226.1013</v>
      </c>
      <c r="G14" s="28">
        <f t="shared" si="0"/>
        <v>-8.75739999999999</v>
      </c>
    </row>
    <row r="15" ht="20" customHeight="1" spans="1:7">
      <c r="A15" s="15" t="s">
        <v>37</v>
      </c>
      <c r="B15" s="14" t="s">
        <v>38</v>
      </c>
      <c r="C15" s="16" t="s">
        <v>32</v>
      </c>
      <c r="D15" s="14">
        <v>3516</v>
      </c>
      <c r="E15" s="27">
        <v>96.3616</v>
      </c>
      <c r="F15" s="27">
        <v>92.6277</v>
      </c>
      <c r="G15" s="28">
        <f t="shared" si="0"/>
        <v>-3.73389999999999</v>
      </c>
    </row>
    <row r="16" ht="20" customHeight="1" spans="1:7">
      <c r="A16" s="15" t="s">
        <v>39</v>
      </c>
      <c r="B16" s="14" t="s">
        <v>40</v>
      </c>
      <c r="C16" s="16" t="s">
        <v>17</v>
      </c>
      <c r="D16" s="14" t="s">
        <v>41</v>
      </c>
      <c r="E16" s="27">
        <v>20.7842</v>
      </c>
      <c r="F16" s="27">
        <v>20.7481</v>
      </c>
      <c r="G16" s="28">
        <f t="shared" si="0"/>
        <v>-0.0360999999999976</v>
      </c>
    </row>
    <row r="17" ht="20" customHeight="1" spans="1:7">
      <c r="A17" s="15" t="s">
        <v>42</v>
      </c>
      <c r="B17" s="14" t="s">
        <v>43</v>
      </c>
      <c r="C17" s="16" t="s">
        <v>44</v>
      </c>
      <c r="D17" s="18" t="s">
        <v>45</v>
      </c>
      <c r="E17" s="27">
        <v>20.7842</v>
      </c>
      <c r="F17" s="27">
        <v>20.7481</v>
      </c>
      <c r="G17" s="28">
        <f t="shared" si="0"/>
        <v>-0.0360999999999976</v>
      </c>
    </row>
    <row r="18" ht="20" customHeight="1" spans="1:7">
      <c r="A18" s="15" t="s">
        <v>46</v>
      </c>
      <c r="B18" s="14" t="s">
        <v>47</v>
      </c>
      <c r="C18" s="16" t="s">
        <v>48</v>
      </c>
      <c r="D18" s="19">
        <v>51</v>
      </c>
      <c r="E18" s="27">
        <v>40.6088</v>
      </c>
      <c r="F18" s="27">
        <v>40.5495</v>
      </c>
      <c r="G18" s="28">
        <f t="shared" si="0"/>
        <v>-0.0593000000000004</v>
      </c>
    </row>
    <row r="19" ht="20" customHeight="1" spans="1:7">
      <c r="A19" s="15" t="s">
        <v>49</v>
      </c>
      <c r="B19" s="14" t="s">
        <v>50</v>
      </c>
      <c r="C19" s="16" t="s">
        <v>48</v>
      </c>
      <c r="D19" s="19">
        <v>51</v>
      </c>
      <c r="E19" s="27">
        <v>40.6088</v>
      </c>
      <c r="F19" s="27">
        <v>40.5495</v>
      </c>
      <c r="G19" s="28">
        <f t="shared" si="0"/>
        <v>-0.0593000000000004</v>
      </c>
    </row>
    <row r="20" ht="20" customHeight="1" spans="1:7">
      <c r="A20" s="15" t="s">
        <v>51</v>
      </c>
      <c r="B20" s="14" t="s">
        <v>52</v>
      </c>
      <c r="C20" s="16" t="s">
        <v>11</v>
      </c>
      <c r="D20" s="14" t="s">
        <v>12</v>
      </c>
      <c r="E20" s="27">
        <v>82.27</v>
      </c>
      <c r="F20" s="27">
        <v>80.2525</v>
      </c>
      <c r="G20" s="28">
        <f t="shared" si="0"/>
        <v>-2.0175</v>
      </c>
    </row>
    <row r="21" ht="20" customHeight="1" spans="1:7">
      <c r="A21" s="15" t="s">
        <v>53</v>
      </c>
      <c r="B21" s="14" t="s">
        <v>54</v>
      </c>
      <c r="C21" s="16" t="s">
        <v>11</v>
      </c>
      <c r="D21" s="14" t="s">
        <v>12</v>
      </c>
      <c r="E21" s="27">
        <v>82.27</v>
      </c>
      <c r="F21" s="27">
        <v>80.2525</v>
      </c>
      <c r="G21" s="28">
        <f t="shared" si="0"/>
        <v>-2.0175</v>
      </c>
    </row>
    <row r="22" ht="20" customHeight="1" spans="1:7">
      <c r="A22" s="15" t="s">
        <v>55</v>
      </c>
      <c r="B22" s="14" t="s">
        <v>56</v>
      </c>
      <c r="C22" s="16" t="s">
        <v>57</v>
      </c>
      <c r="D22" s="14"/>
      <c r="E22" s="27">
        <v>126.6195</v>
      </c>
      <c r="F22" s="27">
        <v>126.1398</v>
      </c>
      <c r="G22" s="28">
        <f t="shared" si="0"/>
        <v>-0.479700000000008</v>
      </c>
    </row>
    <row r="23" ht="20" customHeight="1" spans="1:7">
      <c r="A23" s="15" t="s">
        <v>58</v>
      </c>
      <c r="B23" s="14" t="s">
        <v>59</v>
      </c>
      <c r="C23" s="16" t="s">
        <v>57</v>
      </c>
      <c r="D23" s="14"/>
      <c r="E23" s="27">
        <v>84.4601</v>
      </c>
      <c r="F23" s="27">
        <v>84.2602</v>
      </c>
      <c r="G23" s="28">
        <f t="shared" si="0"/>
        <v>-0.1999</v>
      </c>
    </row>
    <row r="24" ht="20" customHeight="1" spans="1:7">
      <c r="A24" s="15" t="s">
        <v>60</v>
      </c>
      <c r="B24" s="14" t="s">
        <v>61</v>
      </c>
      <c r="C24" s="16" t="s">
        <v>57</v>
      </c>
      <c r="D24" s="16"/>
      <c r="E24" s="27">
        <v>42.1594</v>
      </c>
      <c r="F24" s="27">
        <v>41.8796</v>
      </c>
      <c r="G24" s="28">
        <f t="shared" si="0"/>
        <v>-0.279799999999994</v>
      </c>
    </row>
    <row r="25" s="1" customFormat="1" ht="25" customHeight="1" spans="1:7">
      <c r="A25" s="12" t="s">
        <v>62</v>
      </c>
      <c r="B25" s="13" t="s">
        <v>63</v>
      </c>
      <c r="C25" s="14" t="s">
        <v>11</v>
      </c>
      <c r="D25" s="16" t="s">
        <v>12</v>
      </c>
      <c r="E25" s="25">
        <v>4.5</v>
      </c>
      <c r="F25" s="25">
        <v>4.5</v>
      </c>
      <c r="G25" s="26">
        <f t="shared" si="0"/>
        <v>0</v>
      </c>
    </row>
    <row r="26" ht="20" customHeight="1" spans="1:7">
      <c r="A26" s="15" t="s">
        <v>64</v>
      </c>
      <c r="B26" s="14" t="s">
        <v>65</v>
      </c>
      <c r="C26" s="16" t="s">
        <v>66</v>
      </c>
      <c r="D26" s="19">
        <v>3</v>
      </c>
      <c r="E26" s="27">
        <v>4.5</v>
      </c>
      <c r="F26" s="27">
        <v>4.5</v>
      </c>
      <c r="G26" s="28">
        <f t="shared" si="0"/>
        <v>0</v>
      </c>
    </row>
    <row r="27" ht="20" customHeight="1" spans="1:7">
      <c r="A27" s="15" t="s">
        <v>67</v>
      </c>
      <c r="B27" s="14" t="s">
        <v>68</v>
      </c>
      <c r="C27" s="16" t="s">
        <v>66</v>
      </c>
      <c r="D27" s="19">
        <v>3</v>
      </c>
      <c r="E27" s="27">
        <v>4.5</v>
      </c>
      <c r="F27" s="27">
        <v>4.5</v>
      </c>
      <c r="G27" s="28">
        <f t="shared" si="0"/>
        <v>0</v>
      </c>
    </row>
    <row r="28" s="1" customFormat="1" ht="25" customHeight="1" spans="1:7">
      <c r="A28" s="12" t="s">
        <v>69</v>
      </c>
      <c r="B28" s="13" t="s">
        <v>70</v>
      </c>
      <c r="C28" s="14" t="s">
        <v>11</v>
      </c>
      <c r="D28" s="14" t="s">
        <v>12</v>
      </c>
      <c r="E28" s="25">
        <v>324.6724</v>
      </c>
      <c r="F28" s="25">
        <v>323.7381</v>
      </c>
      <c r="G28" s="26">
        <f t="shared" si="0"/>
        <v>-0.934300000000007</v>
      </c>
    </row>
    <row r="29" ht="20" customHeight="1" spans="1:7">
      <c r="A29" s="15" t="s">
        <v>71</v>
      </c>
      <c r="B29" s="14" t="s">
        <v>72</v>
      </c>
      <c r="C29" s="16" t="s">
        <v>11</v>
      </c>
      <c r="D29" s="14" t="s">
        <v>12</v>
      </c>
      <c r="E29" s="27">
        <v>169.8135</v>
      </c>
      <c r="F29" s="27">
        <v>169.3965</v>
      </c>
      <c r="G29" s="28">
        <f t="shared" si="0"/>
        <v>-0.417000000000002</v>
      </c>
    </row>
    <row r="30" ht="19.95" customHeight="1" spans="1:7">
      <c r="A30" s="15" t="s">
        <v>73</v>
      </c>
      <c r="B30" s="14" t="s">
        <v>74</v>
      </c>
      <c r="C30" s="16" t="s">
        <v>11</v>
      </c>
      <c r="D30" s="14" t="s">
        <v>12</v>
      </c>
      <c r="E30" s="27">
        <v>89.1238</v>
      </c>
      <c r="F30" s="27">
        <v>88.8805</v>
      </c>
      <c r="G30" s="28">
        <f t="shared" si="0"/>
        <v>-0.243300000000005</v>
      </c>
    </row>
    <row r="31" ht="19.95" customHeight="1" spans="1:7">
      <c r="A31" s="15" t="s">
        <v>75</v>
      </c>
      <c r="B31" s="14" t="s">
        <v>76</v>
      </c>
      <c r="C31" s="14" t="s">
        <v>11</v>
      </c>
      <c r="D31" s="14" t="s">
        <v>12</v>
      </c>
      <c r="E31" s="27">
        <v>58.5232</v>
      </c>
      <c r="F31" s="27">
        <v>58.3557</v>
      </c>
      <c r="G31" s="28">
        <f t="shared" si="0"/>
        <v>-0.167500000000004</v>
      </c>
    </row>
    <row r="32" ht="19.95" customHeight="1" spans="1:7">
      <c r="A32" s="15" t="s">
        <v>77</v>
      </c>
      <c r="B32" s="14" t="s">
        <v>78</v>
      </c>
      <c r="C32" s="16" t="s">
        <v>11</v>
      </c>
      <c r="D32" s="16" t="s">
        <v>12</v>
      </c>
      <c r="E32" s="27">
        <v>1.9259</v>
      </c>
      <c r="F32" s="27">
        <v>1.9197</v>
      </c>
      <c r="G32" s="28">
        <f t="shared" si="0"/>
        <v>-0.00619999999999998</v>
      </c>
    </row>
    <row r="33" ht="19.95" customHeight="1" spans="1:7">
      <c r="A33" s="15" t="s">
        <v>79</v>
      </c>
      <c r="B33" s="14" t="s">
        <v>80</v>
      </c>
      <c r="C33" s="16" t="s">
        <v>11</v>
      </c>
      <c r="D33" s="16" t="s">
        <v>12</v>
      </c>
      <c r="E33" s="27">
        <v>20.2406</v>
      </c>
      <c r="F33" s="27">
        <v>20.2406</v>
      </c>
      <c r="G33" s="28">
        <f t="shared" si="0"/>
        <v>0</v>
      </c>
    </row>
    <row r="34" ht="19.95" customHeight="1" spans="1:7">
      <c r="A34" s="15" t="s">
        <v>81</v>
      </c>
      <c r="B34" s="14" t="s">
        <v>82</v>
      </c>
      <c r="C34" s="14" t="s">
        <v>11</v>
      </c>
      <c r="D34" s="14" t="s">
        <v>12</v>
      </c>
      <c r="E34" s="27">
        <v>138.3827</v>
      </c>
      <c r="F34" s="27">
        <v>137.9411</v>
      </c>
      <c r="G34" s="28">
        <f t="shared" si="0"/>
        <v>-0.441599999999994</v>
      </c>
    </row>
    <row r="35" ht="19.95" customHeight="1" spans="1:7">
      <c r="A35" s="15" t="s">
        <v>83</v>
      </c>
      <c r="B35" s="14" t="s">
        <v>84</v>
      </c>
      <c r="C35" s="14" t="s">
        <v>11</v>
      </c>
      <c r="D35" s="14" t="s">
        <v>12</v>
      </c>
      <c r="E35" s="27">
        <v>22.3813</v>
      </c>
      <c r="F35" s="27">
        <v>22.3813</v>
      </c>
      <c r="G35" s="28">
        <f t="shared" si="0"/>
        <v>0</v>
      </c>
    </row>
    <row r="36" ht="19.95" customHeight="1" spans="1:7">
      <c r="A36" s="15" t="s">
        <v>85</v>
      </c>
      <c r="B36" s="14" t="s">
        <v>86</v>
      </c>
      <c r="C36" s="14" t="s">
        <v>11</v>
      </c>
      <c r="D36" s="14" t="s">
        <v>12</v>
      </c>
      <c r="E36" s="27">
        <v>44.101</v>
      </c>
      <c r="F36" s="27">
        <v>44.101</v>
      </c>
      <c r="G36" s="28">
        <f t="shared" si="0"/>
        <v>0</v>
      </c>
    </row>
    <row r="37" ht="19.95" customHeight="1" spans="1:7">
      <c r="A37" s="15" t="s">
        <v>87</v>
      </c>
      <c r="B37" s="14" t="s">
        <v>88</v>
      </c>
      <c r="C37" s="14" t="s">
        <v>11</v>
      </c>
      <c r="D37" s="14" t="s">
        <v>12</v>
      </c>
      <c r="E37" s="27">
        <v>67.7266</v>
      </c>
      <c r="F37" s="27">
        <v>67.3057</v>
      </c>
      <c r="G37" s="28">
        <f t="shared" si="0"/>
        <v>-0.420900000000003</v>
      </c>
    </row>
    <row r="38" ht="19.95" customHeight="1" spans="1:7">
      <c r="A38" s="15" t="s">
        <v>89</v>
      </c>
      <c r="B38" s="14" t="s">
        <v>90</v>
      </c>
      <c r="C38" s="14" t="s">
        <v>11</v>
      </c>
      <c r="D38" s="14" t="s">
        <v>12</v>
      </c>
      <c r="E38" s="27">
        <v>4.1738</v>
      </c>
      <c r="F38" s="27">
        <v>4.1531</v>
      </c>
      <c r="G38" s="28">
        <f t="shared" si="0"/>
        <v>-0.0206999999999997</v>
      </c>
    </row>
    <row r="39" ht="19.95" customHeight="1" spans="1:7">
      <c r="A39" s="15" t="s">
        <v>91</v>
      </c>
      <c r="B39" s="14" t="s">
        <v>92</v>
      </c>
      <c r="C39" s="14" t="s">
        <v>11</v>
      </c>
      <c r="D39" s="14" t="s">
        <v>12</v>
      </c>
      <c r="E39" s="27">
        <v>5.0651</v>
      </c>
      <c r="F39" s="27">
        <v>5.0651</v>
      </c>
      <c r="G39" s="28">
        <f t="shared" si="0"/>
        <v>0</v>
      </c>
    </row>
    <row r="40" ht="19.95" customHeight="1" spans="1:7">
      <c r="A40" s="15" t="s">
        <v>93</v>
      </c>
      <c r="B40" s="14" t="s">
        <v>94</v>
      </c>
      <c r="C40" s="14" t="s">
        <v>17</v>
      </c>
      <c r="D40" s="14" t="s">
        <v>12</v>
      </c>
      <c r="E40" s="27">
        <v>5.0651</v>
      </c>
      <c r="F40" s="27">
        <v>5.0651</v>
      </c>
      <c r="G40" s="28">
        <f t="shared" si="0"/>
        <v>0</v>
      </c>
    </row>
    <row r="41" ht="20" customHeight="1" spans="1:7">
      <c r="A41" s="15" t="s">
        <v>95</v>
      </c>
      <c r="B41" s="14" t="s">
        <v>96</v>
      </c>
      <c r="C41" s="14" t="s">
        <v>11</v>
      </c>
      <c r="D41" s="14" t="s">
        <v>12</v>
      </c>
      <c r="E41" s="27">
        <v>11.4111</v>
      </c>
      <c r="F41" s="27">
        <v>11.3354</v>
      </c>
      <c r="G41" s="28">
        <f t="shared" si="0"/>
        <v>-0.0756999999999994</v>
      </c>
    </row>
    <row r="42" s="1" customFormat="1" ht="25" customHeight="1" spans="1:7">
      <c r="A42" s="12" t="s">
        <v>97</v>
      </c>
      <c r="B42" s="13" t="s">
        <v>98</v>
      </c>
      <c r="C42" s="14" t="s">
        <v>11</v>
      </c>
      <c r="D42" s="14" t="s">
        <v>12</v>
      </c>
      <c r="E42" s="25">
        <v>159.0978</v>
      </c>
      <c r="F42" s="25">
        <v>158.1044</v>
      </c>
      <c r="G42" s="26">
        <f t="shared" si="0"/>
        <v>-0.993400000000008</v>
      </c>
    </row>
    <row r="43" ht="20" customHeight="1" spans="1:7">
      <c r="A43" s="15" t="s">
        <v>99</v>
      </c>
      <c r="B43" s="14" t="s">
        <v>100</v>
      </c>
      <c r="C43" s="14" t="s">
        <v>11</v>
      </c>
      <c r="D43" s="14" t="s">
        <v>12</v>
      </c>
      <c r="E43" s="27">
        <v>159.0978</v>
      </c>
      <c r="F43" s="27">
        <v>158.1044</v>
      </c>
      <c r="G43" s="28">
        <f t="shared" si="0"/>
        <v>-0.993400000000008</v>
      </c>
    </row>
    <row r="44" s="1" customFormat="1" ht="25" customHeight="1" spans="1:7">
      <c r="A44" s="32" t="s">
        <v>101</v>
      </c>
      <c r="B44" s="33" t="s">
        <v>102</v>
      </c>
      <c r="C44" s="34" t="s">
        <v>11</v>
      </c>
      <c r="D44" s="34" t="s">
        <v>12</v>
      </c>
      <c r="E44" s="35">
        <v>3341.05</v>
      </c>
      <c r="F44" s="35">
        <v>3320.19</v>
      </c>
      <c r="G44" s="36">
        <f t="shared" si="0"/>
        <v>-20.8600000000001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590277777777778" bottom="0.472222222222222" header="0.511805555555556" footer="0.511805555555556"/>
  <pageSetup paperSize="9" scale="79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国道G105线新丰马头坳至横坑段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2024-08-27T18:26:00Z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