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省道S243线紫金长岌至下黄塘段" sheetId="1" r:id="rId1"/>
  </sheets>
  <definedNames>
    <definedName name="_xlnm.Print_Area" localSheetId="0">省道S243线紫金长岌至下黄塘段!$A$1:$G$52</definedName>
    <definedName name="_xlnm.Print_Titles" localSheetId="0">省道S243线紫金长岌至下黄塘段!$3:$4</definedName>
  </definedNames>
  <calcPr calcId="144525"/>
</workbook>
</file>

<file path=xl/sharedStrings.xml><?xml version="1.0" encoding="utf-8"?>
<sst xmlns="http://schemas.openxmlformats.org/spreadsheetml/2006/main" count="114" uniqueCount="72">
  <si>
    <t>附件</t>
  </si>
  <si>
    <t>省道S243线紫金长岌至下黄塘段路面预防养护及功能性修复养护工程
方案设计概算审查表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</si>
  <si>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</si>
  <si>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</si>
  <si>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</si>
  <si>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</si>
  <si>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</si>
  <si>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</si>
  <si>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</si>
  <si>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</si>
  <si>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第一部分 建筑安装工程费</t>
  </si>
  <si>
    <t>公路公里</t>
  </si>
  <si>
    <t>临时工程</t>
  </si>
  <si>
    <t>保通便道</t>
  </si>
  <si>
    <t>km</t>
  </si>
  <si>
    <t>保通临时安全设施</t>
  </si>
  <si>
    <t>其他临时工程</t>
  </si>
  <si>
    <t>临时供电及电信设施</t>
  </si>
  <si>
    <t>路基工程</t>
  </si>
  <si>
    <t>场地清理</t>
  </si>
  <si>
    <t>挖除旧路面</t>
  </si>
  <si>
    <r>
      <rPr>
        <sz val="10"/>
        <color theme="1"/>
        <rFont val="仿宋_GB2312"/>
        <charset val="134"/>
      </rPr>
      <t>m</t>
    </r>
    <r>
      <rPr>
        <vertAlign val="superscript"/>
        <sz val="10"/>
        <color theme="1"/>
        <rFont val="仿宋_GB2312"/>
        <charset val="134"/>
      </rPr>
      <t>3</t>
    </r>
    <r>
      <rPr>
        <sz val="10"/>
        <color theme="1"/>
        <rFont val="仿宋_GB2312"/>
        <charset val="134"/>
      </rPr>
      <t>/m</t>
    </r>
    <r>
      <rPr>
        <vertAlign val="superscript"/>
        <sz val="10"/>
        <color theme="1"/>
        <rFont val="仿宋_GB2312"/>
        <charset val="134"/>
      </rPr>
      <t>2</t>
    </r>
  </si>
  <si>
    <t>860.763/59695</t>
  </si>
  <si>
    <t>路面工程</t>
  </si>
  <si>
    <t>沥青混凝土路面</t>
  </si>
  <si>
    <r>
      <rPr>
        <sz val="10"/>
        <color theme="1"/>
        <rFont val="仿宋_GB2312"/>
        <charset val="134"/>
      </rPr>
      <t>m</t>
    </r>
    <r>
      <rPr>
        <vertAlign val="superscript"/>
        <sz val="10"/>
        <color theme="1"/>
        <rFont val="仿宋_GB2312"/>
        <charset val="134"/>
      </rPr>
      <t>2</t>
    </r>
  </si>
  <si>
    <t>功能层</t>
  </si>
  <si>
    <t>575.15/57515</t>
  </si>
  <si>
    <t>面层</t>
  </si>
  <si>
    <t>2875.75/57515</t>
  </si>
  <si>
    <t>旧路面处理</t>
  </si>
  <si>
    <r>
      <rPr>
        <sz val="10"/>
        <color theme="1"/>
        <rFont val="仿宋_GB2312"/>
        <charset val="134"/>
      </rPr>
      <t>km/m</t>
    </r>
    <r>
      <rPr>
        <vertAlign val="superscript"/>
        <sz val="10"/>
        <color theme="1"/>
        <rFont val="仿宋_GB2312"/>
        <charset val="134"/>
      </rPr>
      <t>2</t>
    </r>
  </si>
  <si>
    <t>8.38/57515</t>
  </si>
  <si>
    <t>既有路面处治</t>
  </si>
  <si>
    <t>桥梁涵洞工程</t>
  </si>
  <si>
    <t>旧桥利用与处治</t>
  </si>
  <si>
    <r>
      <rPr>
        <sz val="10"/>
        <color theme="1"/>
        <rFont val="仿宋_GB2312"/>
        <charset val="134"/>
      </rPr>
      <t>m</t>
    </r>
    <r>
      <rPr>
        <vertAlign val="superscript"/>
        <sz val="10"/>
        <color theme="1"/>
        <rFont val="仿宋_GB2312"/>
        <charset val="134"/>
      </rPr>
      <t>2</t>
    </r>
    <r>
      <rPr>
        <sz val="10"/>
        <color theme="1"/>
        <rFont val="仿宋_GB2312"/>
        <charset val="134"/>
      </rPr>
      <t>/m</t>
    </r>
  </si>
  <si>
    <t>479.0/82.0</t>
  </si>
  <si>
    <t>桥梁加固</t>
  </si>
  <si>
    <t>桥面铺装</t>
  </si>
  <si>
    <t>交叉工程</t>
  </si>
  <si>
    <t>处</t>
  </si>
  <si>
    <t>平面交叉</t>
  </si>
  <si>
    <t>公路与等级公路平面交叉</t>
  </si>
  <si>
    <t>公路与等外公路平面交叉</t>
  </si>
  <si>
    <t>交通工程及沿线设施</t>
  </si>
  <si>
    <t>交通安全设施</t>
  </si>
  <si>
    <t>主线路基段</t>
  </si>
  <si>
    <t>专项费用</t>
  </si>
  <si>
    <t>元</t>
  </si>
  <si>
    <t>施工场地建设费</t>
  </si>
  <si>
    <t>安全生产费</t>
  </si>
  <si>
    <t>第二部分 土地使用及拆迁补偿费</t>
  </si>
  <si>
    <t>土地使用费</t>
  </si>
  <si>
    <t>亩</t>
  </si>
  <si>
    <t>临时用地</t>
  </si>
  <si>
    <t>第三部分 工程建设其他费用</t>
  </si>
  <si>
    <t>建设项目管理费</t>
  </si>
  <si>
    <t>建设单位（业主）管理费</t>
  </si>
  <si>
    <t>工程监理费</t>
  </si>
  <si>
    <t>设计文件审查费</t>
  </si>
  <si>
    <t>竣（交）工验收试验检测费</t>
  </si>
  <si>
    <t>建设项目前期工作费</t>
  </si>
  <si>
    <t>方案设计编制费</t>
  </si>
  <si>
    <t>勘察设计费</t>
  </si>
  <si>
    <t>招标文件及标底编制费</t>
  </si>
  <si>
    <t>工程保通管理费</t>
  </si>
  <si>
    <t>保通便道管理费</t>
  </si>
  <si>
    <t>工程保险费</t>
  </si>
  <si>
    <t>第四部分 预备费</t>
  </si>
  <si>
    <t>基本预备费</t>
  </si>
  <si>
    <t>公路基本造价</t>
  </si>
</sst>
</file>

<file path=xl/styles.xml><?xml version="1.0" encoding="utf-8"?>
<styleSheet xmlns="http://schemas.openxmlformats.org/spreadsheetml/2006/main">
  <numFmts count="38">
    <numFmt numFmtId="176" formatCode="mm/dd/yy"/>
    <numFmt numFmtId="8" formatCode="&quot;￥&quot;#,##0.00;[Red]&quot;￥&quot;\-#,##0.00"/>
    <numFmt numFmtId="177" formatCode="yyyy/m/d\ h:mm\ AM/PM"/>
    <numFmt numFmtId="178" formatCode="[$-804]aaaa"/>
    <numFmt numFmtId="179" formatCode="[$-804]aaa"/>
    <numFmt numFmtId="180" formatCode="\¥#,##0.00;\¥\-#,##0.00"/>
    <numFmt numFmtId="6" formatCode="&quot;￥&quot;#,##0;[Red]&quot;￥&quot;\-#,##0"/>
    <numFmt numFmtId="181" formatCode="0_ "/>
    <numFmt numFmtId="182" formatCode="\¥#,##0;[Red]\¥\-#,##0"/>
    <numFmt numFmtId="41" formatCode="_ * #,##0_ ;_ * \-#,##0_ ;_ * &quot;-&quot;_ ;_ @_ "/>
    <numFmt numFmtId="183" formatCode="h:mm\ AM/PM"/>
    <numFmt numFmtId="7" formatCode="&quot;￥&quot;#,##0.00;&quot;￥&quot;\-#,##0.00"/>
    <numFmt numFmtId="184" formatCode="#\ ??"/>
    <numFmt numFmtId="42" formatCode="_ &quot;￥&quot;* #,##0_ ;_ &quot;￥&quot;* \-#,##0_ ;_ &quot;￥&quot;* &quot;-&quot;_ ;_ @_ "/>
    <numFmt numFmtId="185" formatCode="[DBNum1]h&quot;时&quot;mm&quot;分&quot;"/>
    <numFmt numFmtId="44" formatCode="_ &quot;￥&quot;* #,##0.00_ ;_ &quot;￥&quot;* \-#,##0.00_ ;_ &quot;￥&quot;* &quot;-&quot;??_ ;_ @_ "/>
    <numFmt numFmtId="186" formatCode="mmmmm\-yy"/>
    <numFmt numFmtId="187" formatCode="mmmmm"/>
    <numFmt numFmtId="188" formatCode="[DBNum1]上午/下午h&quot;时&quot;mm&quot;分&quot;"/>
    <numFmt numFmtId="189" formatCode="0.00_ "/>
    <numFmt numFmtId="190" formatCode="\¥#,##0.00;[Red]\¥\-#,##0.00"/>
    <numFmt numFmtId="191" formatCode="m/d"/>
    <numFmt numFmtId="192" formatCode="#\ ?/?"/>
    <numFmt numFmtId="193" formatCode="[DBNum1][$-804]yyyy&quot;年&quot;m&quot;月&quot;d&quot;日&quot;"/>
    <numFmt numFmtId="25" formatCode="\$#,##0.00_);\(\$#,##0.00\)"/>
    <numFmt numFmtId="194" formatCode="[DBNum1][$-804]yyyy&quot;年&quot;m&quot;月&quot;"/>
    <numFmt numFmtId="5" formatCode="&quot;￥&quot;#,##0;&quot;￥&quot;\-#,##0"/>
    <numFmt numFmtId="195" formatCode="mmmm\-yy"/>
    <numFmt numFmtId="196" formatCode="dd\-mmm\-yy"/>
    <numFmt numFmtId="23" formatCode="\$#,##0_);\(\$#,##0\)"/>
    <numFmt numFmtId="197" formatCode="[DBNum1][$-804]m&quot;月&quot;d&quot;日&quot;"/>
    <numFmt numFmtId="198" formatCode="#\ ??/??"/>
    <numFmt numFmtId="26" formatCode="\$#,##0.00_);[Red]\(\$#,##0.00\)"/>
    <numFmt numFmtId="24" formatCode="\$#,##0_);[Red]\(\$#,##0\)"/>
    <numFmt numFmtId="43" formatCode="_ * #,##0.00_ ;_ * \-#,##0.00_ ;_ * &quot;-&quot;??_ ;_ @_ "/>
    <numFmt numFmtId="199" formatCode="h:mm:ss\ AM/PM"/>
    <numFmt numFmtId="200" formatCode="yy/m/d"/>
    <numFmt numFmtId="201" formatCode="\¥#,##0;\¥\-#,##0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5"/>
      <color theme="1"/>
      <name val="方正小标宋简体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vertAlign val="superscript"/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16" borderId="15" applyNumberFormat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19" borderId="16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16" borderId="17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31" borderId="17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18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89" fontId="2" fillId="0" borderId="0" xfId="0" applyNumberFormat="1" applyFont="1" applyAlignment="1">
      <alignment horizontal="center" vertical="center" wrapText="1"/>
    </xf>
    <xf numFmtId="181" fontId="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81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81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81" fontId="7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189" fontId="5" fillId="0" borderId="0" xfId="0" applyNumberFormat="1" applyFont="1" applyBorder="1" applyAlignment="1">
      <alignment horizontal="center" vertical="center" wrapText="1"/>
    </xf>
    <xf numFmtId="189" fontId="6" fillId="0" borderId="2" xfId="0" applyNumberFormat="1" applyFont="1" applyBorder="1" applyAlignment="1">
      <alignment horizontal="center" vertical="center" wrapText="1"/>
    </xf>
    <xf numFmtId="189" fontId="6" fillId="0" borderId="5" xfId="0" applyNumberFormat="1" applyFont="1" applyBorder="1" applyAlignment="1">
      <alignment horizontal="center" vertical="center" wrapText="1"/>
    </xf>
    <xf numFmtId="189" fontId="6" fillId="0" borderId="4" xfId="0" applyNumberFormat="1" applyFont="1" applyBorder="1" applyAlignment="1">
      <alignment horizontal="center" vertical="center" wrapText="1"/>
    </xf>
    <xf numFmtId="189" fontId="6" fillId="0" borderId="6" xfId="0" applyNumberFormat="1" applyFont="1" applyBorder="1" applyAlignment="1">
      <alignment horizontal="center" vertical="center" wrapText="1"/>
    </xf>
    <xf numFmtId="189" fontId="8" fillId="0" borderId="4" xfId="0" applyNumberFormat="1" applyFont="1" applyBorder="1" applyAlignment="1">
      <alignment horizontal="center" vertical="center" wrapText="1"/>
    </xf>
    <xf numFmtId="189" fontId="8" fillId="0" borderId="6" xfId="0" applyNumberFormat="1" applyFont="1" applyBorder="1" applyAlignment="1">
      <alignment horizontal="center" vertical="center" wrapText="1"/>
    </xf>
    <xf numFmtId="189" fontId="7" fillId="0" borderId="4" xfId="0" applyNumberFormat="1" applyFont="1" applyBorder="1" applyAlignment="1">
      <alignment horizontal="center" vertical="center" wrapText="1"/>
    </xf>
    <xf numFmtId="189" fontId="7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181" fontId="8" fillId="0" borderId="3" xfId="0" applyNumberFormat="1" applyFont="1" applyBorder="1" applyAlignment="1">
      <alignment horizontal="center" vertical="center" wrapText="1"/>
    </xf>
    <xf numFmtId="181" fontId="8" fillId="0" borderId="7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189" fontId="8" fillId="0" borderId="8" xfId="0" applyNumberFormat="1" applyFont="1" applyBorder="1" applyAlignment="1">
      <alignment horizontal="center" vertical="center" wrapText="1"/>
    </xf>
    <xf numFmtId="189" fontId="8" fillId="0" borderId="9" xfId="0" applyNumberFormat="1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3">
    <open main="101" threadCnt="1"/>
    <sheetInfos>
      <sheetInfo cellCmpFml="3" sheetStid="1">
        <open main="3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2"/>
  <sheetViews>
    <sheetView tabSelected="1" view="pageBreakPreview" zoomScale="113" zoomScaleNormal="100" topLeftCell="A35" workbookViewId="0">
      <selection activeCell="A3" sqref="A3:G52"/>
    </sheetView>
  </sheetViews>
  <sheetFormatPr defaultColWidth="9" defaultRowHeight="18.75"/>
  <cols>
    <col min="1" max="1" width="12.6666666666667" style="2" customWidth="1"/>
    <col min="2" max="2" width="30.975" style="3" customWidth="1"/>
    <col min="3" max="3" width="9.10833333333333" style="3" customWidth="1"/>
    <col min="4" max="4" width="14.0583333333333" style="3" customWidth="1"/>
    <col min="5" max="5" width="13.3666666666667" style="4" customWidth="1"/>
    <col min="6" max="6" width="13.6666666666667" style="4" customWidth="1"/>
    <col min="7" max="7" width="11.4416666666667" style="4" customWidth="1"/>
    <col min="8" max="16384" width="9" style="3"/>
  </cols>
  <sheetData>
    <row r="1" ht="25" customHeight="1" spans="1:2">
      <c r="A1" s="5" t="s">
        <v>0</v>
      </c>
      <c r="B1" s="6"/>
    </row>
    <row r="2" ht="45" customHeight="1" spans="1:7">
      <c r="A2" s="7" t="s">
        <v>1</v>
      </c>
      <c r="B2" s="8"/>
      <c r="C2" s="8"/>
      <c r="D2" s="8"/>
      <c r="E2" s="17"/>
      <c r="F2" s="17"/>
      <c r="G2" s="17"/>
    </row>
    <row r="3" ht="25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8" t="s">
        <v>6</v>
      </c>
      <c r="F3" s="18" t="s">
        <v>7</v>
      </c>
      <c r="G3" s="19" t="s">
        <v>8</v>
      </c>
    </row>
    <row r="4" ht="25" customHeight="1" spans="1:7">
      <c r="A4" s="11"/>
      <c r="B4" s="12"/>
      <c r="C4" s="12"/>
      <c r="D4" s="12"/>
      <c r="E4" s="20" t="s">
        <v>9</v>
      </c>
      <c r="F4" s="20" t="s">
        <v>9</v>
      </c>
      <c r="G4" s="21"/>
    </row>
    <row r="5" s="1" customFormat="1" ht="25" customHeight="1" spans="1:10">
      <c r="A5" s="13"/>
      <c r="B5" s="14" t="s">
        <v>10</v>
      </c>
      <c r="C5" s="15" t="s">
        <v>11</v>
      </c>
      <c r="D5" s="15">
        <v>8.462</v>
      </c>
      <c r="E5" s="22">
        <v>954.12</v>
      </c>
      <c r="F5" s="22">
        <v>942.55</v>
      </c>
      <c r="G5" s="23">
        <f>F5-E5</f>
        <v>-11.57</v>
      </c>
      <c r="I5" s="27"/>
      <c r="J5" s="27"/>
    </row>
    <row r="6" ht="20" customHeight="1" spans="1:10">
      <c r="A6" s="13">
        <v>101</v>
      </c>
      <c r="B6" s="16" t="s">
        <v>12</v>
      </c>
      <c r="C6" s="15" t="s">
        <v>11</v>
      </c>
      <c r="D6" s="15">
        <v>8.462</v>
      </c>
      <c r="E6" s="24">
        <v>18.4004</v>
      </c>
      <c r="F6" s="24">
        <v>15.9882</v>
      </c>
      <c r="G6" s="25">
        <f>F6-E6</f>
        <v>-2.4122</v>
      </c>
      <c r="J6" s="28"/>
    </row>
    <row r="7" ht="20" customHeight="1" spans="1:10">
      <c r="A7" s="13">
        <v>10102</v>
      </c>
      <c r="B7" s="16" t="s">
        <v>13</v>
      </c>
      <c r="C7" s="15" t="s">
        <v>14</v>
      </c>
      <c r="D7" s="15">
        <v>8.462</v>
      </c>
      <c r="E7" s="24">
        <v>10.3886</v>
      </c>
      <c r="F7" s="24">
        <v>7.9438</v>
      </c>
      <c r="G7" s="25">
        <f t="shared" ref="G7:G52" si="0">F7-E7</f>
        <v>-2.4448</v>
      </c>
      <c r="J7" s="29"/>
    </row>
    <row r="8" ht="20" customHeight="1" spans="1:7">
      <c r="A8" s="13">
        <v>1010202</v>
      </c>
      <c r="B8" s="16" t="s">
        <v>15</v>
      </c>
      <c r="C8" s="15" t="s">
        <v>14</v>
      </c>
      <c r="D8" s="15">
        <v>8.462</v>
      </c>
      <c r="E8" s="24">
        <v>10.3886</v>
      </c>
      <c r="F8" s="24">
        <v>7.9438</v>
      </c>
      <c r="G8" s="25">
        <f t="shared" si="0"/>
        <v>-2.4448</v>
      </c>
    </row>
    <row r="9" ht="20" customHeight="1" spans="1:7">
      <c r="A9" s="13">
        <v>10103</v>
      </c>
      <c r="B9" s="16" t="s">
        <v>16</v>
      </c>
      <c r="C9" s="15" t="s">
        <v>11</v>
      </c>
      <c r="D9" s="15">
        <v>8.462</v>
      </c>
      <c r="E9" s="24">
        <v>8.0118</v>
      </c>
      <c r="F9" s="24">
        <v>8.0444</v>
      </c>
      <c r="G9" s="25">
        <f t="shared" si="0"/>
        <v>0.0326000000000004</v>
      </c>
    </row>
    <row r="10" ht="20" customHeight="1" spans="1:7">
      <c r="A10" s="13">
        <v>1010301</v>
      </c>
      <c r="B10" s="16" t="s">
        <v>17</v>
      </c>
      <c r="C10" s="15" t="s">
        <v>11</v>
      </c>
      <c r="D10" s="15">
        <v>8.462</v>
      </c>
      <c r="E10" s="24">
        <v>8.0118</v>
      </c>
      <c r="F10" s="24">
        <v>8.0444</v>
      </c>
      <c r="G10" s="25">
        <f t="shared" si="0"/>
        <v>0.0326000000000004</v>
      </c>
    </row>
    <row r="11" ht="20" customHeight="1" spans="1:7">
      <c r="A11" s="13">
        <v>102</v>
      </c>
      <c r="B11" s="16" t="s">
        <v>18</v>
      </c>
      <c r="C11" s="15" t="s">
        <v>14</v>
      </c>
      <c r="D11" s="15">
        <v>8.38</v>
      </c>
      <c r="E11" s="24">
        <v>35.387</v>
      </c>
      <c r="F11" s="24">
        <v>35.5904</v>
      </c>
      <c r="G11" s="25">
        <f t="shared" si="0"/>
        <v>0.203400000000002</v>
      </c>
    </row>
    <row r="12" ht="20" customHeight="1" spans="1:7">
      <c r="A12" s="13">
        <v>10201</v>
      </c>
      <c r="B12" s="16" t="s">
        <v>19</v>
      </c>
      <c r="C12" s="15" t="s">
        <v>14</v>
      </c>
      <c r="D12" s="16">
        <v>8.38</v>
      </c>
      <c r="E12" s="24">
        <v>35.387</v>
      </c>
      <c r="F12" s="24">
        <v>35.5904</v>
      </c>
      <c r="G12" s="25">
        <f t="shared" si="0"/>
        <v>0.203400000000002</v>
      </c>
    </row>
    <row r="13" ht="20" customHeight="1" spans="1:7">
      <c r="A13" s="13">
        <v>1020102</v>
      </c>
      <c r="B13" s="16" t="s">
        <v>20</v>
      </c>
      <c r="C13" s="15" t="s">
        <v>21</v>
      </c>
      <c r="D13" s="15" t="s">
        <v>22</v>
      </c>
      <c r="E13" s="24">
        <v>35.387</v>
      </c>
      <c r="F13" s="24">
        <v>35.5904</v>
      </c>
      <c r="G13" s="25">
        <f t="shared" si="0"/>
        <v>0.203400000000002</v>
      </c>
    </row>
    <row r="14" ht="20" customHeight="1" spans="1:7">
      <c r="A14" s="13">
        <v>103</v>
      </c>
      <c r="B14" s="16" t="s">
        <v>23</v>
      </c>
      <c r="C14" s="15" t="s">
        <v>14</v>
      </c>
      <c r="D14" s="16">
        <v>8.38</v>
      </c>
      <c r="E14" s="24">
        <v>712.7896</v>
      </c>
      <c r="F14" s="24">
        <v>706.5395</v>
      </c>
      <c r="G14" s="25">
        <f t="shared" si="0"/>
        <v>-6.25009999999997</v>
      </c>
    </row>
    <row r="15" ht="20" customHeight="1" spans="1:7">
      <c r="A15" s="13">
        <v>10301</v>
      </c>
      <c r="B15" s="16" t="s">
        <v>24</v>
      </c>
      <c r="C15" s="15" t="s">
        <v>25</v>
      </c>
      <c r="D15" s="16">
        <v>57515</v>
      </c>
      <c r="E15" s="24">
        <v>632.9472</v>
      </c>
      <c r="F15" s="24">
        <v>632.0429</v>
      </c>
      <c r="G15" s="25">
        <f t="shared" si="0"/>
        <v>-0.904299999999921</v>
      </c>
    </row>
    <row r="16" ht="20" customHeight="1" spans="1:7">
      <c r="A16" s="13">
        <v>1030101</v>
      </c>
      <c r="B16" s="16" t="s">
        <v>26</v>
      </c>
      <c r="C16" s="15" t="s">
        <v>21</v>
      </c>
      <c r="D16" s="15" t="s">
        <v>27</v>
      </c>
      <c r="E16" s="24">
        <v>84.6765</v>
      </c>
      <c r="F16" s="24">
        <v>83.8832</v>
      </c>
      <c r="G16" s="25">
        <f t="shared" si="0"/>
        <v>-0.793300000000002</v>
      </c>
    </row>
    <row r="17" ht="20" customHeight="1" spans="1:7">
      <c r="A17" s="13">
        <v>1030104</v>
      </c>
      <c r="B17" s="16" t="s">
        <v>28</v>
      </c>
      <c r="C17" s="15" t="s">
        <v>21</v>
      </c>
      <c r="D17" s="16" t="s">
        <v>29</v>
      </c>
      <c r="E17" s="24">
        <v>548.2707</v>
      </c>
      <c r="F17" s="24">
        <v>548.1597</v>
      </c>
      <c r="G17" s="25">
        <f t="shared" si="0"/>
        <v>-0.11099999999999</v>
      </c>
    </row>
    <row r="18" ht="20" customHeight="1" spans="1:7">
      <c r="A18" s="13">
        <v>10306</v>
      </c>
      <c r="B18" s="16" t="s">
        <v>30</v>
      </c>
      <c r="C18" s="15" t="s">
        <v>31</v>
      </c>
      <c r="D18" s="16" t="s">
        <v>32</v>
      </c>
      <c r="E18" s="24">
        <v>79.8424</v>
      </c>
      <c r="F18" s="24">
        <v>74.4966</v>
      </c>
      <c r="G18" s="25">
        <f t="shared" si="0"/>
        <v>-5.3458</v>
      </c>
    </row>
    <row r="19" ht="20" customHeight="1" spans="1:7">
      <c r="A19" s="13">
        <v>1030601</v>
      </c>
      <c r="B19" s="16" t="s">
        <v>33</v>
      </c>
      <c r="C19" s="15" t="s">
        <v>25</v>
      </c>
      <c r="D19" s="16">
        <v>57515</v>
      </c>
      <c r="E19" s="24">
        <v>79.8424</v>
      </c>
      <c r="F19" s="24">
        <v>74.4966</v>
      </c>
      <c r="G19" s="25">
        <f t="shared" si="0"/>
        <v>-5.3458</v>
      </c>
    </row>
    <row r="20" ht="20" customHeight="1" spans="1:7">
      <c r="A20" s="13">
        <v>104</v>
      </c>
      <c r="B20" s="16" t="s">
        <v>34</v>
      </c>
      <c r="C20" s="15" t="s">
        <v>14</v>
      </c>
      <c r="D20" s="15">
        <v>0.082</v>
      </c>
      <c r="E20" s="24">
        <v>5.0087</v>
      </c>
      <c r="F20" s="24">
        <v>5.0027</v>
      </c>
      <c r="G20" s="25">
        <f t="shared" si="0"/>
        <v>-0.00600000000000023</v>
      </c>
    </row>
    <row r="21" ht="20" customHeight="1" spans="1:7">
      <c r="A21" s="13">
        <v>10406</v>
      </c>
      <c r="B21" s="16" t="s">
        <v>35</v>
      </c>
      <c r="C21" s="15" t="s">
        <v>36</v>
      </c>
      <c r="D21" s="15" t="s">
        <v>37</v>
      </c>
      <c r="E21" s="24">
        <v>5.0087</v>
      </c>
      <c r="F21" s="24">
        <v>5.0027</v>
      </c>
      <c r="G21" s="25">
        <f t="shared" si="0"/>
        <v>-0.00600000000000023</v>
      </c>
    </row>
    <row r="22" ht="20" customHeight="1" spans="1:7">
      <c r="A22" s="13">
        <v>1040601</v>
      </c>
      <c r="B22" s="16" t="s">
        <v>38</v>
      </c>
      <c r="C22" s="15" t="s">
        <v>36</v>
      </c>
      <c r="D22" s="15" t="s">
        <v>37</v>
      </c>
      <c r="E22" s="24">
        <v>0.2073</v>
      </c>
      <c r="F22" s="24">
        <v>0.2073</v>
      </c>
      <c r="G22" s="26">
        <f t="shared" si="0"/>
        <v>0</v>
      </c>
    </row>
    <row r="23" ht="20" customHeight="1" spans="1:7">
      <c r="A23" s="13">
        <v>1040605</v>
      </c>
      <c r="B23" s="16" t="s">
        <v>39</v>
      </c>
      <c r="C23" s="15" t="s">
        <v>36</v>
      </c>
      <c r="D23" s="15" t="s">
        <v>37</v>
      </c>
      <c r="E23" s="24">
        <v>4.8014</v>
      </c>
      <c r="F23" s="24">
        <v>4.7954</v>
      </c>
      <c r="G23" s="25">
        <f t="shared" si="0"/>
        <v>-0.00600000000000023</v>
      </c>
    </row>
    <row r="24" s="1" customFormat="1" ht="20" customHeight="1" spans="1:7">
      <c r="A24" s="13">
        <v>106</v>
      </c>
      <c r="B24" s="16" t="s">
        <v>40</v>
      </c>
      <c r="C24" s="15" t="s">
        <v>41</v>
      </c>
      <c r="D24" s="16">
        <v>38</v>
      </c>
      <c r="E24" s="24">
        <v>87.6244</v>
      </c>
      <c r="F24" s="24">
        <v>84.7533</v>
      </c>
      <c r="G24" s="25">
        <f t="shared" si="0"/>
        <v>-2.8711</v>
      </c>
    </row>
    <row r="25" ht="20" customHeight="1" spans="1:7">
      <c r="A25" s="13">
        <v>10601</v>
      </c>
      <c r="B25" s="16" t="s">
        <v>42</v>
      </c>
      <c r="C25" s="15" t="s">
        <v>41</v>
      </c>
      <c r="D25" s="16">
        <v>38</v>
      </c>
      <c r="E25" s="24">
        <v>87.6244</v>
      </c>
      <c r="F25" s="24">
        <v>84.7533</v>
      </c>
      <c r="G25" s="25">
        <f t="shared" si="0"/>
        <v>-2.8711</v>
      </c>
    </row>
    <row r="26" ht="20" customHeight="1" spans="1:7">
      <c r="A26" s="13">
        <v>1060101</v>
      </c>
      <c r="B26" s="16" t="s">
        <v>43</v>
      </c>
      <c r="C26" s="15" t="s">
        <v>41</v>
      </c>
      <c r="D26" s="16">
        <v>1</v>
      </c>
      <c r="E26" s="24">
        <v>3.9198</v>
      </c>
      <c r="F26" s="24">
        <v>3.7929</v>
      </c>
      <c r="G26" s="25">
        <f t="shared" si="0"/>
        <v>-0.1269</v>
      </c>
    </row>
    <row r="27" s="1" customFormat="1" ht="20" customHeight="1" spans="1:7">
      <c r="A27" s="13">
        <v>1060102</v>
      </c>
      <c r="B27" s="16" t="s">
        <v>44</v>
      </c>
      <c r="C27" s="15" t="s">
        <v>41</v>
      </c>
      <c r="D27" s="16">
        <v>37</v>
      </c>
      <c r="E27" s="24">
        <v>83.7046</v>
      </c>
      <c r="F27" s="24">
        <v>80.9604</v>
      </c>
      <c r="G27" s="25">
        <f t="shared" si="0"/>
        <v>-2.74419999999999</v>
      </c>
    </row>
    <row r="28" ht="20" customHeight="1" spans="1:7">
      <c r="A28" s="13">
        <v>107</v>
      </c>
      <c r="B28" s="16" t="s">
        <v>45</v>
      </c>
      <c r="C28" s="15" t="s">
        <v>11</v>
      </c>
      <c r="D28" s="15">
        <v>8.462</v>
      </c>
      <c r="E28" s="24">
        <v>44.2196</v>
      </c>
      <c r="F28" s="24">
        <v>44.3101</v>
      </c>
      <c r="G28" s="25">
        <f t="shared" si="0"/>
        <v>0.0904999999999987</v>
      </c>
    </row>
    <row r="29" ht="20" customHeight="1" spans="1:7">
      <c r="A29" s="13">
        <v>10701</v>
      </c>
      <c r="B29" s="16" t="s">
        <v>46</v>
      </c>
      <c r="C29" s="15" t="s">
        <v>11</v>
      </c>
      <c r="D29" s="15">
        <v>8.462</v>
      </c>
      <c r="E29" s="24">
        <v>44.2196</v>
      </c>
      <c r="F29" s="24">
        <v>44.3101</v>
      </c>
      <c r="G29" s="25">
        <f t="shared" si="0"/>
        <v>0.0904999999999987</v>
      </c>
    </row>
    <row r="30" ht="20" customHeight="1" spans="1:7">
      <c r="A30" s="13">
        <v>1070101</v>
      </c>
      <c r="B30" s="16" t="s">
        <v>47</v>
      </c>
      <c r="C30" s="15" t="s">
        <v>14</v>
      </c>
      <c r="D30" s="15">
        <v>8.462</v>
      </c>
      <c r="E30" s="24">
        <v>44.2196</v>
      </c>
      <c r="F30" s="24">
        <v>44.3101</v>
      </c>
      <c r="G30" s="25">
        <f t="shared" si="0"/>
        <v>0.0904999999999987</v>
      </c>
    </row>
    <row r="31" ht="20" customHeight="1" spans="1:7">
      <c r="A31" s="13">
        <v>110</v>
      </c>
      <c r="B31" s="16" t="s">
        <v>48</v>
      </c>
      <c r="C31" s="15" t="s">
        <v>49</v>
      </c>
      <c r="D31" s="15"/>
      <c r="E31" s="24">
        <v>50.6937</v>
      </c>
      <c r="F31" s="24">
        <v>50.3706</v>
      </c>
      <c r="G31" s="25">
        <f t="shared" si="0"/>
        <v>-0.323099999999997</v>
      </c>
    </row>
    <row r="32" ht="20" customHeight="1" spans="1:7">
      <c r="A32" s="13">
        <v>11001</v>
      </c>
      <c r="B32" s="16" t="s">
        <v>50</v>
      </c>
      <c r="C32" s="15" t="s">
        <v>49</v>
      </c>
      <c r="D32" s="15"/>
      <c r="E32" s="24">
        <v>36.5934</v>
      </c>
      <c r="F32" s="24">
        <v>36.4412</v>
      </c>
      <c r="G32" s="25">
        <f t="shared" si="0"/>
        <v>-0.152200000000001</v>
      </c>
    </row>
    <row r="33" ht="20" customHeight="1" spans="1:7">
      <c r="A33" s="13">
        <v>11002</v>
      </c>
      <c r="B33" s="16" t="s">
        <v>51</v>
      </c>
      <c r="C33" s="15" t="s">
        <v>49</v>
      </c>
      <c r="D33" s="15"/>
      <c r="E33" s="24">
        <v>14.1003</v>
      </c>
      <c r="F33" s="24">
        <v>13.9294</v>
      </c>
      <c r="G33" s="25">
        <f t="shared" si="0"/>
        <v>-0.170900000000001</v>
      </c>
    </row>
    <row r="34" s="1" customFormat="1" ht="25" customHeight="1" spans="1:7">
      <c r="A34" s="30"/>
      <c r="B34" s="14" t="s">
        <v>52</v>
      </c>
      <c r="C34" s="15" t="s">
        <v>11</v>
      </c>
      <c r="D34" s="15">
        <v>8.462</v>
      </c>
      <c r="E34" s="14">
        <v>3.6</v>
      </c>
      <c r="F34" s="14">
        <v>3.6</v>
      </c>
      <c r="G34" s="34">
        <f t="shared" si="0"/>
        <v>0</v>
      </c>
    </row>
    <row r="35" ht="20" customHeight="1" spans="1:7">
      <c r="A35" s="13">
        <v>201</v>
      </c>
      <c r="B35" s="16" t="s">
        <v>53</v>
      </c>
      <c r="C35" s="15" t="s">
        <v>54</v>
      </c>
      <c r="D35" s="16">
        <v>3</v>
      </c>
      <c r="E35" s="16">
        <v>3.6</v>
      </c>
      <c r="F35" s="16">
        <v>3.6</v>
      </c>
      <c r="G35" s="26">
        <f t="shared" si="0"/>
        <v>0</v>
      </c>
    </row>
    <row r="36" s="1" customFormat="1" ht="20" customHeight="1" spans="1:7">
      <c r="A36" s="13">
        <v>20102</v>
      </c>
      <c r="B36" s="16" t="s">
        <v>55</v>
      </c>
      <c r="C36" s="15" t="s">
        <v>54</v>
      </c>
      <c r="D36" s="16">
        <v>3</v>
      </c>
      <c r="E36" s="16">
        <v>3.6</v>
      </c>
      <c r="F36" s="16">
        <v>3.6</v>
      </c>
      <c r="G36" s="26">
        <f t="shared" si="0"/>
        <v>0</v>
      </c>
    </row>
    <row r="37" s="1" customFormat="1" ht="25" customHeight="1" spans="1:7">
      <c r="A37" s="13"/>
      <c r="B37" s="14" t="s">
        <v>56</v>
      </c>
      <c r="C37" s="15" t="s">
        <v>11</v>
      </c>
      <c r="D37" s="16">
        <v>8.462</v>
      </c>
      <c r="E37" s="22">
        <v>143.7074</v>
      </c>
      <c r="F37" s="22">
        <v>143.0137</v>
      </c>
      <c r="G37" s="23">
        <f t="shared" si="0"/>
        <v>-0.693700000000007</v>
      </c>
    </row>
    <row r="38" ht="20" customHeight="1" spans="1:7">
      <c r="A38" s="13">
        <v>301</v>
      </c>
      <c r="B38" s="16" t="s">
        <v>57</v>
      </c>
      <c r="C38" s="15" t="s">
        <v>11</v>
      </c>
      <c r="D38" s="16">
        <v>8.462</v>
      </c>
      <c r="E38" s="24">
        <v>62.4627</v>
      </c>
      <c r="F38" s="24">
        <v>62.2159</v>
      </c>
      <c r="G38" s="25">
        <f t="shared" si="0"/>
        <v>-0.2468</v>
      </c>
    </row>
    <row r="39" s="1" customFormat="1" ht="20" customHeight="1" spans="1:7">
      <c r="A39" s="13">
        <v>30101</v>
      </c>
      <c r="B39" s="16" t="s">
        <v>58</v>
      </c>
      <c r="C39" s="15" t="s">
        <v>11</v>
      </c>
      <c r="D39" s="15">
        <v>8.462</v>
      </c>
      <c r="E39" s="24">
        <v>35.1543</v>
      </c>
      <c r="F39" s="24">
        <v>35.0047</v>
      </c>
      <c r="G39" s="25">
        <f t="shared" si="0"/>
        <v>-0.1496</v>
      </c>
    </row>
    <row r="40" ht="20" customHeight="1" spans="1:7">
      <c r="A40" s="13">
        <v>30103</v>
      </c>
      <c r="B40" s="16" t="s">
        <v>59</v>
      </c>
      <c r="C40" s="15" t="s">
        <v>11</v>
      </c>
      <c r="D40" s="15">
        <v>8.462</v>
      </c>
      <c r="E40" s="24">
        <v>21.8383</v>
      </c>
      <c r="F40" s="24">
        <v>21.7441</v>
      </c>
      <c r="G40" s="25">
        <f t="shared" si="0"/>
        <v>-0.0942000000000007</v>
      </c>
    </row>
    <row r="41" ht="20" customHeight="1" spans="1:7">
      <c r="A41" s="13">
        <v>30104</v>
      </c>
      <c r="B41" s="16" t="s">
        <v>60</v>
      </c>
      <c r="C41" s="15" t="s">
        <v>11</v>
      </c>
      <c r="D41" s="15">
        <v>8.462</v>
      </c>
      <c r="E41" s="24">
        <v>0.6044</v>
      </c>
      <c r="F41" s="24">
        <v>0.6014</v>
      </c>
      <c r="G41" s="25">
        <f t="shared" si="0"/>
        <v>-0.003</v>
      </c>
    </row>
    <row r="42" s="1" customFormat="1" ht="20" customHeight="1" spans="1:7">
      <c r="A42" s="13">
        <v>30105</v>
      </c>
      <c r="B42" s="16" t="s">
        <v>61</v>
      </c>
      <c r="C42" s="15" t="s">
        <v>11</v>
      </c>
      <c r="D42" s="15">
        <v>8.462</v>
      </c>
      <c r="E42" s="24">
        <v>4.8657</v>
      </c>
      <c r="F42" s="24">
        <v>4.8657</v>
      </c>
      <c r="G42" s="25">
        <f t="shared" si="0"/>
        <v>0</v>
      </c>
    </row>
    <row r="43" ht="20" customHeight="1" spans="1:7">
      <c r="A43" s="13">
        <v>303</v>
      </c>
      <c r="B43" s="16" t="s">
        <v>62</v>
      </c>
      <c r="C43" s="15" t="s">
        <v>11</v>
      </c>
      <c r="D43" s="15">
        <v>8.462</v>
      </c>
      <c r="E43" s="24">
        <v>68.9864</v>
      </c>
      <c r="F43" s="24">
        <v>68.5858</v>
      </c>
      <c r="G43" s="25">
        <f t="shared" si="0"/>
        <v>-0.400599999999997</v>
      </c>
    </row>
    <row r="44" ht="20" customHeight="1" spans="1:7">
      <c r="A44" s="13">
        <v>30301</v>
      </c>
      <c r="B44" s="16" t="s">
        <v>63</v>
      </c>
      <c r="C44" s="15" t="s">
        <v>11</v>
      </c>
      <c r="D44" s="15">
        <v>8.462</v>
      </c>
      <c r="E44" s="24">
        <v>5.3726</v>
      </c>
      <c r="F44" s="24">
        <v>5.3726</v>
      </c>
      <c r="G44" s="25">
        <f t="shared" si="0"/>
        <v>0</v>
      </c>
    </row>
    <row r="45" s="1" customFormat="1" ht="20" customHeight="1" spans="1:7">
      <c r="A45" s="13">
        <v>30303</v>
      </c>
      <c r="B45" s="16" t="s">
        <v>64</v>
      </c>
      <c r="C45" s="15" t="s">
        <v>11</v>
      </c>
      <c r="D45" s="15">
        <v>8.462</v>
      </c>
      <c r="E45" s="24">
        <v>61.7245</v>
      </c>
      <c r="F45" s="24">
        <v>61.343</v>
      </c>
      <c r="G45" s="25">
        <f t="shared" si="0"/>
        <v>-0.381499999999996</v>
      </c>
    </row>
    <row r="46" ht="20" customHeight="1" spans="1:7">
      <c r="A46" s="13">
        <v>30304</v>
      </c>
      <c r="B46" s="16" t="s">
        <v>65</v>
      </c>
      <c r="C46" s="15" t="s">
        <v>11</v>
      </c>
      <c r="D46" s="15">
        <v>8.462</v>
      </c>
      <c r="E46" s="24">
        <v>1.8893</v>
      </c>
      <c r="F46" s="24">
        <v>1.8702</v>
      </c>
      <c r="G46" s="25">
        <f t="shared" si="0"/>
        <v>-0.0190999999999999</v>
      </c>
    </row>
    <row r="47" ht="20" customHeight="1" spans="1:7">
      <c r="A47" s="13">
        <v>307</v>
      </c>
      <c r="B47" s="16" t="s">
        <v>66</v>
      </c>
      <c r="C47" s="15" t="s">
        <v>11</v>
      </c>
      <c r="D47" s="15">
        <v>8.462</v>
      </c>
      <c r="E47" s="24">
        <v>8.4418</v>
      </c>
      <c r="F47" s="24">
        <v>8.4418</v>
      </c>
      <c r="G47" s="25">
        <f t="shared" si="0"/>
        <v>0</v>
      </c>
    </row>
    <row r="48" ht="20" customHeight="1" spans="1:7">
      <c r="A48" s="13">
        <v>30701</v>
      </c>
      <c r="B48" s="16" t="s">
        <v>67</v>
      </c>
      <c r="C48" s="15" t="s">
        <v>14</v>
      </c>
      <c r="D48" s="15">
        <v>8.462</v>
      </c>
      <c r="E48" s="24">
        <v>8.4418</v>
      </c>
      <c r="F48" s="24">
        <v>8.4418</v>
      </c>
      <c r="G48" s="25">
        <f t="shared" si="0"/>
        <v>0</v>
      </c>
    </row>
    <row r="49" ht="20" customHeight="1" spans="1:7">
      <c r="A49" s="13">
        <v>308</v>
      </c>
      <c r="B49" s="16" t="s">
        <v>68</v>
      </c>
      <c r="C49" s="15" t="s">
        <v>11</v>
      </c>
      <c r="D49" s="15">
        <v>8.462</v>
      </c>
      <c r="E49" s="24">
        <v>3.8165</v>
      </c>
      <c r="F49" s="24">
        <v>3.7702</v>
      </c>
      <c r="G49" s="25">
        <f t="shared" si="0"/>
        <v>-0.0463</v>
      </c>
    </row>
    <row r="50" ht="20" customHeight="1" spans="1:7">
      <c r="A50" s="13"/>
      <c r="B50" s="16" t="s">
        <v>69</v>
      </c>
      <c r="C50" s="15" t="s">
        <v>11</v>
      </c>
      <c r="D50" s="16">
        <v>8.462</v>
      </c>
      <c r="E50" s="24">
        <v>55.0715</v>
      </c>
      <c r="F50" s="24">
        <v>54.4584</v>
      </c>
      <c r="G50" s="25">
        <f t="shared" si="0"/>
        <v>-0.613100000000003</v>
      </c>
    </row>
    <row r="51" s="1" customFormat="1" ht="25" customHeight="1" spans="1:7">
      <c r="A51" s="30">
        <v>401</v>
      </c>
      <c r="B51" s="14" t="s">
        <v>70</v>
      </c>
      <c r="C51" s="15" t="s">
        <v>11</v>
      </c>
      <c r="D51" s="15">
        <v>8.462</v>
      </c>
      <c r="E51" s="22">
        <v>55.0715</v>
      </c>
      <c r="F51" s="22">
        <v>54.4584</v>
      </c>
      <c r="G51" s="23">
        <f t="shared" si="0"/>
        <v>-0.613100000000003</v>
      </c>
    </row>
    <row r="52" s="1" customFormat="1" ht="25" customHeight="1" spans="1:7">
      <c r="A52" s="31"/>
      <c r="B52" s="32" t="s">
        <v>71</v>
      </c>
      <c r="C52" s="33" t="s">
        <v>11</v>
      </c>
      <c r="D52" s="33">
        <v>8.462</v>
      </c>
      <c r="E52" s="35">
        <v>1156.5</v>
      </c>
      <c r="F52" s="35">
        <v>1143.63</v>
      </c>
      <c r="G52" s="36">
        <f t="shared" si="0"/>
        <v>-12.8699999999999</v>
      </c>
    </row>
  </sheetData>
  <sheetProtection formatCells="0" insertHyperlinks="0" autoFilter="0"/>
  <mergeCells count="7">
    <mergeCell ref="A1:B1"/>
    <mergeCell ref="A2:G2"/>
    <mergeCell ref="A3:A4"/>
    <mergeCell ref="B3:B4"/>
    <mergeCell ref="C3:C4"/>
    <mergeCell ref="D3:D4"/>
    <mergeCell ref="G3:G4"/>
  </mergeCells>
  <printOptions horizontalCentered="1"/>
  <pageMargins left="0.590277777777778" right="0.590277777777778" top="0.786805555555556" bottom="0.786805555555556" header="0.511805555555556" footer="0.511805555555556"/>
  <pageSetup paperSize="9" scale="80" fitToHeight="0" orientation="portrait" useFirstPageNumber="1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省道S243线紫金长岌至下黄塘段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WPS_1648177451</cp:lastModifiedBy>
  <dcterms:created xsi:type="dcterms:W3CDTF">2022-09-05T21:09:00Z</dcterms:created>
  <cp:lastPrinted>2023-04-14T11:37:00Z</cp:lastPrinted>
  <dcterms:modified xsi:type="dcterms:W3CDTF">2024-08-27T11:42:00Z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630F71922F704A8A987F44C5A6EBC89C_13</vt:lpwstr>
  </property>
  <property fmtid="{D5CDD505-2E9C-101B-9397-08002B2CF9AE}" pid="3" name="KSOProductBuildVer">
    <vt:lpwstr>2052-0.0.0.0</vt:lpwstr>
  </property>
</Properties>
</file>