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infos.xml" ContentType="application/vnd.wps-officedocument.woinfo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204"/>
  </bookViews>
  <sheets>
    <sheet name="国道G537线连州南风坳至湟城塘段灾害防治工程方案设计" sheetId="1" r:id="rId1"/>
  </sheets>
  <definedNames>
    <definedName name="_xlnm.Print_Area" localSheetId="0">国道G537线连州南风坳至湟城塘段灾害防治工程方案设计!$A$1:$E$17</definedName>
    <definedName name="_xlnm.Print_Titles" localSheetId="0">国道G537线连州南风坳至湟城塘段灾害防治工程方案设计!$3:$4</definedName>
  </definedNames>
  <calcPr calcId="144525"/>
</workbook>
</file>

<file path=xl/sharedStrings.xml><?xml version="1.0" encoding="utf-8"?>
<sst xmlns="http://schemas.openxmlformats.org/spreadsheetml/2006/main" count="30" uniqueCount="27">
  <si>
    <t>附件</t>
  </si>
  <si>
    <t>国道G537线连州南风坳至湟城塘段灾害防治
工程方案设计概算审查表</t>
  </si>
  <si>
    <t>项</t>
  </si>
  <si>
    <t>工程或费用名称</t>
  </si>
  <si>
    <t>方案设计</t>
  </si>
  <si>
    <t>审查意见</t>
  </si>
  <si>
    <t>增（+）减（-）金额（万元）</t>
  </si>
  <si>
    <t>概算（万元）</t>
  </si>
  <si>
    <t>第一部分 建筑安装工程费</t>
  </si>
  <si>
    <t>一</t>
  </si>
  <si>
    <t>临时工程</t>
  </si>
  <si>
    <t>二</t>
  </si>
  <si>
    <t>路基工程</t>
  </si>
  <si>
    <t>三</t>
  </si>
  <si>
    <t>路面工程</t>
  </si>
  <si>
    <t>十</t>
  </si>
  <si>
    <t>专项费用</t>
  </si>
  <si>
    <t>第二部分 土地使用及拆迁补偿费</t>
  </si>
  <si>
    <t>第三部分 工程建设其他费用</t>
  </si>
  <si>
    <t>建设项目管理费</t>
  </si>
  <si>
    <t>建设项目前期工作费</t>
  </si>
  <si>
    <t>七</t>
  </si>
  <si>
    <t>工程保通管理费</t>
  </si>
  <si>
    <t>八</t>
  </si>
  <si>
    <t>工程保险费</t>
  </si>
  <si>
    <t>第四部分 预备费</t>
  </si>
  <si>
    <t>公路基本造价</t>
  </si>
</sst>
</file>

<file path=xl/styles.xml><?xml version="1.0" encoding="utf-8"?>
<styleSheet xmlns="http://schemas.openxmlformats.org/spreadsheetml/2006/main">
  <numFmts count="37">
    <numFmt numFmtId="176" formatCode="dd\-mmm\-yy"/>
    <numFmt numFmtId="177" formatCode="yy/m/d"/>
    <numFmt numFmtId="178" formatCode="mm/dd/yy"/>
    <numFmt numFmtId="8" formatCode="&quot;￥&quot;#,##0.00;[Red]&quot;￥&quot;\-#,##0.00"/>
    <numFmt numFmtId="179" formatCode="yyyy/m/d\ h:mm\ AM/PM"/>
    <numFmt numFmtId="180" formatCode="[$-804]aaaa"/>
    <numFmt numFmtId="181" formatCode="[$-804]aaa"/>
    <numFmt numFmtId="182" formatCode="h:mm:ss\ AM/PM"/>
    <numFmt numFmtId="183" formatCode="[DBNum1][$-804]yyyy&quot;年&quot;m&quot;月&quot;d&quot;日&quot;"/>
    <numFmt numFmtId="184" formatCode="m/d"/>
    <numFmt numFmtId="26" formatCode="\$#,##0.00_);[Red]\(\$#,##0.00\)"/>
    <numFmt numFmtId="185" formatCode="[DBNum1]h&quot;时&quot;mm&quot;分&quot;"/>
    <numFmt numFmtId="44" formatCode="_ &quot;￥&quot;* #,##0.00_ ;_ &quot;￥&quot;* \-#,##0.00_ ;_ &quot;￥&quot;* &quot;-&quot;??_ ;_ @_ "/>
    <numFmt numFmtId="7" formatCode="&quot;￥&quot;#,##0.00;&quot;￥&quot;\-#,##0.00"/>
    <numFmt numFmtId="23" formatCode="\$#,##0_);\(\$#,##0\)"/>
    <numFmt numFmtId="186" formatCode="\¥#,##0;\¥\-#,##0"/>
    <numFmt numFmtId="187" formatCode="h:mm\ AM/PM"/>
    <numFmt numFmtId="41" formatCode="_ * #,##0_ ;_ * \-#,##0_ ;_ * &quot;-&quot;_ ;_ @_ "/>
    <numFmt numFmtId="188" formatCode="0.00_ "/>
    <numFmt numFmtId="189" formatCode="\¥#,##0.00;\¥\-#,##0.00"/>
    <numFmt numFmtId="190" formatCode="\¥#,##0;[Red]\¥\-#,##0"/>
    <numFmt numFmtId="191" formatCode="mmmmm\-yy"/>
    <numFmt numFmtId="192" formatCode="mmmmm"/>
    <numFmt numFmtId="42" formatCode="_ &quot;￥&quot;* #,##0_ ;_ &quot;￥&quot;* \-#,##0_ ;_ &quot;￥&quot;* &quot;-&quot;_ ;_ @_ "/>
    <numFmt numFmtId="43" formatCode="_ * #,##0.00_ ;_ * \-#,##0.00_ ;_ * &quot;-&quot;??_ ;_ @_ "/>
    <numFmt numFmtId="193" formatCode="#\ ??"/>
    <numFmt numFmtId="194" formatCode="[DBNum1][$-804]m&quot;月&quot;d&quot;日&quot;"/>
    <numFmt numFmtId="195" formatCode="#\ ?/?"/>
    <numFmt numFmtId="5" formatCode="&quot;￥&quot;#,##0;&quot;￥&quot;\-#,##0"/>
    <numFmt numFmtId="196" formatCode="[DBNum1][$-804]yyyy&quot;年&quot;m&quot;月&quot;"/>
    <numFmt numFmtId="197" formatCode="mmmm\-yy"/>
    <numFmt numFmtId="24" formatCode="\$#,##0_);[Red]\(\$#,##0\)"/>
    <numFmt numFmtId="198" formatCode="[DBNum1]上午/下午h&quot;时&quot;mm&quot;分&quot;"/>
    <numFmt numFmtId="199" formatCode="#\ ??/??"/>
    <numFmt numFmtId="6" formatCode="&quot;￥&quot;#,##0;[Red]&quot;￥&quot;\-#,##0"/>
    <numFmt numFmtId="200" formatCode="\¥#,##0.00;[Red]\¥\-#,##0.00"/>
    <numFmt numFmtId="25" formatCode="\$#,##0.00_);\(\$#,##0.00\)"/>
  </numFmts>
  <fonts count="35">
    <font>
      <sz val="12"/>
      <color rgb="FF000000"/>
      <name val="宋体"/>
      <charset val="134"/>
    </font>
    <font>
      <b/>
      <sz val="10"/>
      <color rgb="FF000000"/>
      <name val="Arial"/>
      <charset val="134"/>
    </font>
    <font>
      <sz val="12"/>
      <name val="仿宋_GB2312"/>
      <charset val="134"/>
    </font>
    <font>
      <b/>
      <sz val="10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rgb="FF000000"/>
      <name val="Arial"/>
      <charset val="134"/>
    </font>
    <font>
      <sz val="14"/>
      <name val="黑体"/>
      <charset val="134"/>
    </font>
    <font>
      <sz val="14"/>
      <color rgb="FF000000"/>
      <name val="黑体"/>
      <charset val="134"/>
    </font>
    <font>
      <sz val="16"/>
      <color theme="1"/>
      <name val="方正小标宋简体"/>
      <charset val="134"/>
    </font>
    <font>
      <b/>
      <sz val="10"/>
      <name val="仿宋_GB2312"/>
      <charset val="134"/>
    </font>
    <font>
      <b/>
      <sz val="10"/>
      <color theme="1"/>
      <name val="仿宋_GB2312"/>
      <charset val="134"/>
    </font>
    <font>
      <sz val="10"/>
      <color theme="1"/>
      <name val="仿宋_GB2312"/>
      <charset val="134"/>
    </font>
    <font>
      <sz val="10"/>
      <name val="仿宋_GB2312"/>
      <charset val="134"/>
    </font>
    <font>
      <b/>
      <sz val="16"/>
      <color theme="1"/>
      <name val="方正小标宋简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color indexed="8"/>
      <name val="宋体"/>
      <charset val="134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0" fontId="22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8" fillId="13" borderId="17" applyNumberFormat="0" applyAlignment="0" applyProtection="0">
      <alignment vertical="center"/>
    </xf>
    <xf numFmtId="0" fontId="26" fillId="17" borderId="15" applyNumberFormat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34" fillId="0" borderId="1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20" borderId="16" applyNumberFormat="0" applyFon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20" fillId="13" borderId="12" applyNumberForma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Fill="1" applyAlignment="1">
      <alignment vertical="top"/>
    </xf>
    <xf numFmtId="0" fontId="2" fillId="0" borderId="0" xfId="0" applyFont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2" xfId="0" applyFill="1" applyBorder="1">
      <alignment vertical="center"/>
    </xf>
    <xf numFmtId="0" fontId="3" fillId="2" borderId="2" xfId="0" applyFont="1" applyFill="1" applyBorder="1" applyAlignment="1">
      <alignment vertical="top"/>
    </xf>
    <xf numFmtId="0" fontId="4" fillId="2" borderId="2" xfId="0" applyFont="1" applyFill="1" applyBorder="1" applyAlignment="1">
      <alignment vertical="top"/>
    </xf>
    <xf numFmtId="0" fontId="5" fillId="0" borderId="0" xfId="0" applyFont="1" applyFill="1" applyAlignment="1">
      <alignment vertical="top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top"/>
    </xf>
    <xf numFmtId="0" fontId="5" fillId="3" borderId="0" xfId="0" applyFont="1" applyFill="1" applyBorder="1" applyAlignment="1">
      <alignment vertical="top"/>
    </xf>
    <xf numFmtId="0" fontId="6" fillId="3" borderId="0" xfId="0" applyFont="1" applyFill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top"/>
    </xf>
    <xf numFmtId="0" fontId="8" fillId="3" borderId="0" xfId="0" applyFont="1" applyFill="1" applyBorder="1" applyAlignment="1">
      <alignment horizontal="center" vertical="center" wrapText="1"/>
    </xf>
    <xf numFmtId="0" fontId="9" fillId="3" borderId="3" xfId="0" applyNumberFormat="1" applyFont="1" applyFill="1" applyBorder="1" applyAlignment="1">
      <alignment horizontal="center" vertical="center" wrapText="1"/>
    </xf>
    <xf numFmtId="0" fontId="9" fillId="3" borderId="1" xfId="0" applyNumberFormat="1" applyFont="1" applyFill="1" applyBorder="1" applyAlignment="1">
      <alignment horizontal="center" vertical="center" wrapText="1"/>
    </xf>
    <xf numFmtId="0" fontId="9" fillId="3" borderId="4" xfId="0" applyNumberFormat="1" applyFont="1" applyFill="1" applyBorder="1" applyAlignment="1">
      <alignment horizontal="center" vertical="center" wrapText="1"/>
    </xf>
    <xf numFmtId="0" fontId="9" fillId="3" borderId="2" xfId="0" applyNumberFormat="1" applyFont="1" applyFill="1" applyBorder="1" applyAlignment="1">
      <alignment horizontal="center" vertical="center" wrapText="1"/>
    </xf>
    <xf numFmtId="0" fontId="10" fillId="0" borderId="4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188" fontId="10" fillId="0" borderId="2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188" fontId="11" fillId="0" borderId="2" xfId="0" applyNumberFormat="1" applyFont="1" applyFill="1" applyBorder="1" applyAlignment="1">
      <alignment horizontal="center" vertical="center" wrapText="1"/>
    </xf>
    <xf numFmtId="0" fontId="12" fillId="0" borderId="4" xfId="0" applyNumberFormat="1" applyFont="1" applyBorder="1" applyAlignment="1">
      <alignment horizontal="center" vertical="center"/>
    </xf>
    <xf numFmtId="0" fontId="10" fillId="0" borderId="5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Fill="1" applyBorder="1" applyAlignment="1">
      <alignment horizontal="center" vertical="center" wrapText="1"/>
    </xf>
    <xf numFmtId="188" fontId="10" fillId="0" borderId="6" xfId="0" applyNumberFormat="1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vertical="top"/>
    </xf>
    <xf numFmtId="0" fontId="13" fillId="3" borderId="0" xfId="0" applyFont="1" applyFill="1" applyBorder="1" applyAlignment="1">
      <alignment vertical="center"/>
    </xf>
    <xf numFmtId="0" fontId="9" fillId="3" borderId="7" xfId="0" applyNumberFormat="1" applyFont="1" applyFill="1" applyBorder="1" applyAlignment="1">
      <alignment horizontal="center" vertical="center" wrapText="1"/>
    </xf>
    <xf numFmtId="0" fontId="0" fillId="3" borderId="0" xfId="0" applyFill="1" applyBorder="1">
      <alignment vertical="center"/>
    </xf>
    <xf numFmtId="0" fontId="9" fillId="3" borderId="8" xfId="0" applyNumberFormat="1" applyFont="1" applyFill="1" applyBorder="1" applyAlignment="1">
      <alignment horizontal="center" vertical="center" wrapText="1"/>
    </xf>
    <xf numFmtId="188" fontId="10" fillId="0" borderId="8" xfId="0" applyNumberFormat="1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vertical="top"/>
    </xf>
    <xf numFmtId="188" fontId="3" fillId="3" borderId="0" xfId="0" applyNumberFormat="1" applyFont="1" applyFill="1" applyBorder="1" applyAlignment="1">
      <alignment vertical="top"/>
    </xf>
    <xf numFmtId="188" fontId="11" fillId="0" borderId="8" xfId="0" applyNumberFormat="1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vertical="top"/>
    </xf>
    <xf numFmtId="188" fontId="4" fillId="3" borderId="0" xfId="0" applyNumberFormat="1" applyFont="1" applyFill="1" applyBorder="1" applyAlignment="1">
      <alignment vertical="top"/>
    </xf>
    <xf numFmtId="0" fontId="10" fillId="0" borderId="8" xfId="0" applyNumberFormat="1" applyFont="1" applyFill="1" applyBorder="1" applyAlignment="1">
      <alignment horizontal="center" vertical="center" wrapText="1"/>
    </xf>
    <xf numFmtId="0" fontId="11" fillId="0" borderId="8" xfId="0" applyNumberFormat="1" applyFont="1" applyFill="1" applyBorder="1" applyAlignment="1">
      <alignment horizontal="center" vertical="center" wrapText="1"/>
    </xf>
    <xf numFmtId="188" fontId="10" fillId="0" borderId="9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/>
    </xf>
    <xf numFmtId="0" fontId="0" fillId="0" borderId="10" xfId="0" applyFill="1" applyBorder="1">
      <alignment vertical="center"/>
    </xf>
    <xf numFmtId="0" fontId="0" fillId="0" borderId="11" xfId="0" applyFill="1" applyBorder="1">
      <alignment vertical="center"/>
    </xf>
    <xf numFmtId="0" fontId="3" fillId="2" borderId="11" xfId="0" applyFont="1" applyFill="1" applyBorder="1" applyAlignment="1">
      <alignment vertical="top"/>
    </xf>
    <xf numFmtId="0" fontId="4" fillId="2" borderId="11" xfId="0" applyFont="1" applyFill="1" applyBorder="1" applyAlignment="1">
      <alignment vertical="top"/>
    </xf>
  </cellXfs>
  <cellStyles count="51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常规 3" xfId="24"/>
    <cellStyle name="链接单元格" xfId="25" builtinId="24"/>
    <cellStyle name="标题 4" xfId="26" builtinId="19"/>
    <cellStyle name="20% - 强调文字颜色 2" xfId="27" builtinId="34"/>
    <cellStyle name="货币[0]" xfId="28" builtinId="7"/>
    <cellStyle name="警告文本" xfId="29" builtinId="11"/>
    <cellStyle name="40% - 强调文字颜色 2" xfId="30" builtinId="35"/>
    <cellStyle name="注释" xfId="31" builtinId="10"/>
    <cellStyle name="60% - 强调文字颜色 3" xfId="32" builtinId="40"/>
    <cellStyle name="好" xfId="33" builtinId="26"/>
    <cellStyle name="20% - 强调文字颜色 5" xfId="34" builtinId="46"/>
    <cellStyle name="适中" xfId="35" builtinId="28"/>
    <cellStyle name="计算" xfId="36" builtinId="22"/>
    <cellStyle name="强调文字颜色 1" xfId="37" builtinId="29"/>
    <cellStyle name="60% - 强调文字颜色 4" xfId="38" builtinId="44"/>
    <cellStyle name="60% - 强调文字颜色 1" xfId="39" builtinId="32"/>
    <cellStyle name="强调文字颜色 2" xfId="40" builtinId="33"/>
    <cellStyle name="60% - 强调文字颜色 5" xfId="41" builtinId="48"/>
    <cellStyle name="百分比" xfId="42" builtinId="5"/>
    <cellStyle name="60% - 强调文字颜色 2" xfId="43" builtinId="36"/>
    <cellStyle name="货币" xfId="44" builtinId="4"/>
    <cellStyle name="强调文字颜色 3" xfId="45" builtinId="37"/>
    <cellStyle name="20% - 强调文字颜色 3" xfId="46" builtinId="38"/>
    <cellStyle name="输入" xfId="47" builtinId="20"/>
    <cellStyle name="40% - 强调文字颜色 3" xfId="48" builtinId="39"/>
    <cellStyle name="强调文字颜色 4" xfId="49" builtinId="41"/>
    <cellStyle name="20% - 强调文字颜色 4" xfId="50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woinfos.xml><?xml version="1.0" encoding="utf-8"?>
<woInfos xmlns="https://web.wps.cn/et/2018/main" xmlns:s="http://schemas.openxmlformats.org/spreadsheetml/2006/main">
  <bookInfo cellCmpFml="6">
    <open main="117" threadCnt="1"/>
    <sheetInfos>
      <sheetInfo cellCmpFml="6" sheetStid="1">
        <open main="3" threadCnt="1"/>
      </sheetInfo>
    </sheetInfos>
  </bookInfo>
</woInfos>
</file>

<file path=xl/_rels/workbook.xml.rels><?xml version="1.0" encoding="UTF-8" standalone="yes"?>
<Relationships xmlns="http://schemas.openxmlformats.org/package/2006/relationships"><Relationship Id="rId8" Type="http://www.wps.cn/officeDocument/2023/relationships/woinfos" Target="woinfos.xml"/><Relationship Id="rId7" Type="http://schemas.openxmlformats.org/officeDocument/2006/relationships/styles" Target="styles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BH17"/>
  <sheetViews>
    <sheetView tabSelected="1" zoomScaleSheetLayoutView="115" workbookViewId="0">
      <selection activeCell="F17" sqref="F17"/>
    </sheetView>
  </sheetViews>
  <sheetFormatPr defaultColWidth="10" defaultRowHeight="12.75" customHeight="1"/>
  <cols>
    <col min="1" max="1" width="6.5" style="7" customWidth="1"/>
    <col min="2" max="2" width="30.625" style="8" customWidth="1"/>
    <col min="3" max="3" width="13.75" style="9" customWidth="1"/>
    <col min="4" max="4" width="13.125" style="9" customWidth="1"/>
    <col min="5" max="5" width="15.125" style="9" customWidth="1"/>
    <col min="6" max="6" width="10" style="10" customWidth="1"/>
    <col min="7" max="59" width="10" style="10"/>
    <col min="60" max="16384" width="10" style="7"/>
  </cols>
  <sheetData>
    <row r="1" s="1" customFormat="1" ht="25" customHeight="1" spans="1:59">
      <c r="A1" s="11" t="s">
        <v>0</v>
      </c>
      <c r="B1" s="12"/>
      <c r="C1" s="13"/>
      <c r="D1" s="13"/>
      <c r="E1" s="13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</row>
    <row r="2" s="2" customFormat="1" ht="45" customHeight="1" spans="1:59">
      <c r="A2" s="14" t="s">
        <v>1</v>
      </c>
      <c r="B2" s="14"/>
      <c r="C2" s="14"/>
      <c r="D2" s="14"/>
      <c r="E2" s="14"/>
      <c r="F2" s="29"/>
      <c r="G2" s="29"/>
      <c r="H2" s="29"/>
      <c r="I2" s="29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</row>
    <row r="3" s="3" customFormat="1" ht="25" customHeight="1" spans="1:60">
      <c r="A3" s="15" t="s">
        <v>2</v>
      </c>
      <c r="B3" s="16" t="s">
        <v>3</v>
      </c>
      <c r="C3" s="16" t="s">
        <v>4</v>
      </c>
      <c r="D3" s="16" t="s">
        <v>5</v>
      </c>
      <c r="E3" s="30" t="s">
        <v>6</v>
      </c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43"/>
    </row>
    <row r="4" s="4" customFormat="1" ht="25" customHeight="1" spans="1:60">
      <c r="A4" s="17"/>
      <c r="B4" s="18"/>
      <c r="C4" s="18" t="s">
        <v>7</v>
      </c>
      <c r="D4" s="18" t="s">
        <v>7</v>
      </c>
      <c r="E4" s="32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44"/>
    </row>
    <row r="5" s="5" customFormat="1" ht="25" customHeight="1" spans="1:60">
      <c r="A5" s="19"/>
      <c r="B5" s="20" t="s">
        <v>8</v>
      </c>
      <c r="C5" s="21">
        <v>536.7826</v>
      </c>
      <c r="D5" s="21">
        <v>474.0185</v>
      </c>
      <c r="E5" s="33">
        <f>D5-C5</f>
        <v>-62.7641</v>
      </c>
      <c r="F5" s="34"/>
      <c r="G5" s="35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45"/>
    </row>
    <row r="6" s="5" customFormat="1" ht="20" customHeight="1" spans="1:60">
      <c r="A6" s="19" t="s">
        <v>9</v>
      </c>
      <c r="B6" s="22" t="s">
        <v>10</v>
      </c>
      <c r="C6" s="22">
        <v>31.86</v>
      </c>
      <c r="D6" s="23">
        <v>15.093</v>
      </c>
      <c r="E6" s="36">
        <f>D6-C6</f>
        <v>-16.767</v>
      </c>
      <c r="F6" s="34"/>
      <c r="G6" s="35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45"/>
    </row>
    <row r="7" s="6" customFormat="1" ht="20" customHeight="1" spans="1:60">
      <c r="A7" s="24" t="s">
        <v>11</v>
      </c>
      <c r="B7" s="22" t="s">
        <v>12</v>
      </c>
      <c r="C7" s="23">
        <v>438.8096</v>
      </c>
      <c r="D7" s="23">
        <v>399.6958</v>
      </c>
      <c r="E7" s="36">
        <f>D7-C7</f>
        <v>-39.1138</v>
      </c>
      <c r="F7" s="37"/>
      <c r="G7" s="38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46"/>
    </row>
    <row r="8" s="6" customFormat="1" ht="20" customHeight="1" spans="1:60">
      <c r="A8" s="24" t="s">
        <v>13</v>
      </c>
      <c r="B8" s="22" t="s">
        <v>14</v>
      </c>
      <c r="C8" s="23">
        <v>34.0852</v>
      </c>
      <c r="D8" s="23">
        <v>31.0268</v>
      </c>
      <c r="E8" s="36">
        <f>D8-C8</f>
        <v>-3.0584</v>
      </c>
      <c r="F8" s="37"/>
      <c r="G8" s="38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46"/>
    </row>
    <row r="9" s="6" customFormat="1" ht="20" customHeight="1" spans="1:60">
      <c r="A9" s="24" t="s">
        <v>15</v>
      </c>
      <c r="B9" s="22" t="s">
        <v>16</v>
      </c>
      <c r="C9" s="23">
        <v>32.0278</v>
      </c>
      <c r="D9" s="23">
        <v>28.2029</v>
      </c>
      <c r="E9" s="36">
        <f>D9-C9</f>
        <v>-3.8249</v>
      </c>
      <c r="F9" s="37"/>
      <c r="G9" s="38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46"/>
    </row>
    <row r="10" s="5" customFormat="1" ht="25" customHeight="1" spans="1:60">
      <c r="A10" s="19"/>
      <c r="B10" s="20" t="s">
        <v>17</v>
      </c>
      <c r="C10" s="21">
        <v>21.2573</v>
      </c>
      <c r="D10" s="21">
        <v>21.2573</v>
      </c>
      <c r="E10" s="39">
        <f t="shared" ref="E9:E17" si="0">D10-C10</f>
        <v>0</v>
      </c>
      <c r="F10" s="34"/>
      <c r="G10" s="35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45"/>
    </row>
    <row r="11" s="5" customFormat="1" ht="25" customHeight="1" spans="1:60">
      <c r="A11" s="19"/>
      <c r="B11" s="20" t="s">
        <v>18</v>
      </c>
      <c r="C11" s="21">
        <v>113.4691</v>
      </c>
      <c r="D11" s="21">
        <v>88.0755</v>
      </c>
      <c r="E11" s="33">
        <f t="shared" si="0"/>
        <v>-25.3936</v>
      </c>
      <c r="F11" s="34"/>
      <c r="G11" s="35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45"/>
    </row>
    <row r="12" s="6" customFormat="1" ht="20" customHeight="1" spans="1:60">
      <c r="A12" s="24" t="s">
        <v>9</v>
      </c>
      <c r="B12" s="22" t="s">
        <v>19</v>
      </c>
      <c r="C12" s="23">
        <v>41.2595</v>
      </c>
      <c r="D12" s="23">
        <v>51.7484</v>
      </c>
      <c r="E12" s="36">
        <f t="shared" si="0"/>
        <v>10.4889</v>
      </c>
      <c r="F12" s="37"/>
      <c r="G12" s="38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46"/>
    </row>
    <row r="13" s="6" customFormat="1" ht="20" customHeight="1" spans="1:60">
      <c r="A13" s="24" t="s">
        <v>13</v>
      </c>
      <c r="B13" s="22" t="s">
        <v>20</v>
      </c>
      <c r="C13" s="23">
        <v>52.0625</v>
      </c>
      <c r="D13" s="23">
        <v>29.931</v>
      </c>
      <c r="E13" s="36">
        <f t="shared" si="0"/>
        <v>-22.1315</v>
      </c>
      <c r="F13" s="37"/>
      <c r="G13" s="38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46"/>
    </row>
    <row r="14" s="6" customFormat="1" ht="20" customHeight="1" spans="1:60">
      <c r="A14" s="24" t="s">
        <v>21</v>
      </c>
      <c r="B14" s="22" t="s">
        <v>22</v>
      </c>
      <c r="C14" s="22">
        <v>18</v>
      </c>
      <c r="D14" s="22">
        <v>4.5</v>
      </c>
      <c r="E14" s="40">
        <f t="shared" si="0"/>
        <v>-13.5</v>
      </c>
      <c r="F14" s="37"/>
      <c r="G14" s="38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46"/>
    </row>
    <row r="15" s="6" customFormat="1" ht="20" customHeight="1" spans="1:60">
      <c r="A15" s="24" t="s">
        <v>23</v>
      </c>
      <c r="B15" s="22" t="s">
        <v>24</v>
      </c>
      <c r="C15" s="22">
        <v>2.1471</v>
      </c>
      <c r="D15" s="22">
        <v>1.8961</v>
      </c>
      <c r="E15" s="40">
        <f t="shared" si="0"/>
        <v>-0.251</v>
      </c>
      <c r="F15" s="37"/>
      <c r="G15" s="38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46"/>
    </row>
    <row r="16" s="5" customFormat="1" ht="25" customHeight="1" spans="1:60">
      <c r="A16" s="19"/>
      <c r="B16" s="20" t="s">
        <v>25</v>
      </c>
      <c r="C16" s="21">
        <v>33.5755</v>
      </c>
      <c r="D16" s="20">
        <v>0</v>
      </c>
      <c r="E16" s="33">
        <f t="shared" si="0"/>
        <v>-33.5755</v>
      </c>
      <c r="F16" s="34"/>
      <c r="G16" s="35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45"/>
    </row>
    <row r="17" s="1" customFormat="1" ht="25" customHeight="1" spans="1:59">
      <c r="A17" s="25"/>
      <c r="B17" s="26" t="s">
        <v>26</v>
      </c>
      <c r="C17" s="27">
        <v>705.0845</v>
      </c>
      <c r="D17" s="27">
        <v>583.3513</v>
      </c>
      <c r="E17" s="41">
        <f t="shared" si="0"/>
        <v>-121.7332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</row>
  </sheetData>
  <sheetProtection formatCells="0" insertHyperlinks="0" autoFilter="0"/>
  <mergeCells count="4">
    <mergeCell ref="A2:E2"/>
    <mergeCell ref="A3:A4"/>
    <mergeCell ref="B3:B4"/>
    <mergeCell ref="E3:E4"/>
  </mergeCells>
  <printOptions horizontalCentered="1"/>
  <pageMargins left="0.590551181102362" right="0.590551181102362" top="0.590551181102362" bottom="0.590551181102362" header="0.196850393700787" footer="0.31496062992126"/>
  <pageSetup paperSize="9" fitToHeight="0" orientation="portrait" useFirstPageNumber="1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 isDbDashBoardSheet="0" isFlexPaperSheet="0">
      <cellprotection/>
      <appEtDbRelations/>
    </woSheetProps>
  </woSheetsProps>
  <woBookProps>
    <bookSettings fileId=""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1"/>
  <pixelatorList sheetStid="2"/>
</pixelators>
</file>

<file path=customXml/itemProps1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WWO_wpscloud_20240319091815-f519a28dfc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国道G537线连州南风坳至湟城塘段灾害防治工程方案设计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WPS_1648177451</cp:lastModifiedBy>
  <dcterms:created xsi:type="dcterms:W3CDTF">2022-08-30T14:46:00Z</dcterms:created>
  <cp:lastPrinted>2024-04-03T16:11:00Z</cp:lastPrinted>
  <dcterms:modified xsi:type="dcterms:W3CDTF">2024-08-27T19:19:00Z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1B78C85C76D04B7185CC2125C28AA1EB</vt:lpwstr>
  </property>
  <property fmtid="{D5CDD505-2E9C-101B-9397-08002B2CF9AE}" pid="3" name="KSOProductBuildVer">
    <vt:lpwstr>2052-0.0.0.0</vt:lpwstr>
  </property>
</Properties>
</file>