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国道G207线高州南塘罗村至宝光高垌段" sheetId="1" r:id="rId1"/>
  </sheets>
  <definedNames>
    <definedName name="_xlnm.Print_Area" localSheetId="0">国道G207线高州南塘罗村至宝光高垌段!$A$1:$G$42</definedName>
    <definedName name="_xlnm.Print_Titles" localSheetId="0">国道G207线高州南塘罗村至宝光高垌段!$3:$4</definedName>
  </definedNames>
  <calcPr calcId="144525"/>
</workbook>
</file>

<file path=xl/sharedStrings.xml><?xml version="1.0" encoding="utf-8"?>
<sst xmlns="http://schemas.openxmlformats.org/spreadsheetml/2006/main" count="159" uniqueCount="102">
  <si>
    <t>附件</t>
  </si>
  <si>
    <t>国道G207线高州南塘罗村至宝光高垌段路面预防养护及功能性修复养护工程
方案设计概算审查表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</si>
  <si>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</si>
  <si>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</si>
  <si>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</si>
  <si>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</si>
  <si>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</si>
  <si>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</si>
  <si>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</si>
  <si>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</si>
  <si>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1</t>
  </si>
  <si>
    <t>第一部分 建筑安装工程费</t>
  </si>
  <si>
    <t>公路公里</t>
  </si>
  <si>
    <t>8.200</t>
  </si>
  <si>
    <t>101</t>
  </si>
  <si>
    <t>临时工程</t>
  </si>
  <si>
    <t>10101</t>
  </si>
  <si>
    <t>临时道路</t>
  </si>
  <si>
    <t>km</t>
  </si>
  <si>
    <t>0.500</t>
  </si>
  <si>
    <t>10102</t>
  </si>
  <si>
    <t>保通便道</t>
  </si>
  <si>
    <t>10103</t>
  </si>
  <si>
    <t>其他临时工程</t>
  </si>
  <si>
    <t>102</t>
  </si>
  <si>
    <t>路基工程</t>
  </si>
  <si>
    <t>8.096</t>
  </si>
  <si>
    <t>10201</t>
  </si>
  <si>
    <t>场地清理</t>
  </si>
  <si>
    <t>103</t>
  </si>
  <si>
    <t>路面工程</t>
  </si>
  <si>
    <t>10301</t>
  </si>
  <si>
    <t>沥青混凝土路面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</si>
  <si>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</si>
  <si>
    <t>10306</t>
  </si>
  <si>
    <t>旧路面处理</t>
  </si>
  <si>
    <r>
      <rPr>
        <sz val="10"/>
        <color theme="1"/>
        <rFont val="仿宋_GB2312"/>
        <charset val="134"/>
      </rPr>
      <t>km/m</t>
    </r>
    <r>
      <rPr>
        <vertAlign val="superscript"/>
        <sz val="10"/>
        <color theme="1"/>
        <rFont val="仿宋_GB2312"/>
        <charset val="134"/>
      </rPr>
      <t>2</t>
    </r>
  </si>
  <si>
    <t>8.096/172820</t>
  </si>
  <si>
    <t>104</t>
  </si>
  <si>
    <t>桥梁涵洞工程</t>
  </si>
  <si>
    <t>0.104</t>
  </si>
  <si>
    <t>10406</t>
  </si>
  <si>
    <t>旧桥利用与处治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</si>
  <si>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  <r>
      <rPr>
        <sz val="10"/>
        <color theme="1"/>
        <rFont val="仿宋_GB2312"/>
        <charset val="134"/>
      </rPr>
      <t>/m</t>
    </r>
  </si>
  <si>
    <t>2180/104.1</t>
  </si>
  <si>
    <t>106</t>
  </si>
  <si>
    <t>交叉工程</t>
  </si>
  <si>
    <t>处</t>
  </si>
  <si>
    <t>53.000</t>
  </si>
  <si>
    <t>10601</t>
  </si>
  <si>
    <t>平面交叉</t>
  </si>
  <si>
    <t>107</t>
  </si>
  <si>
    <t>交通工程及沿线设施</t>
  </si>
  <si>
    <t>10701</t>
  </si>
  <si>
    <t>交通安全设施</t>
  </si>
  <si>
    <t>110</t>
  </si>
  <si>
    <t>专项费用</t>
  </si>
  <si>
    <t>元</t>
  </si>
  <si>
    <t>11001</t>
  </si>
  <si>
    <t>施工场地建设费</t>
  </si>
  <si>
    <t>11002</t>
  </si>
  <si>
    <t>安全生产费</t>
  </si>
  <si>
    <t>2</t>
  </si>
  <si>
    <t>第二部分 土地使用及拆迁补偿费</t>
  </si>
  <si>
    <t>201</t>
  </si>
  <si>
    <t>土地使用费</t>
  </si>
  <si>
    <t>亩</t>
  </si>
  <si>
    <t>1.000</t>
  </si>
  <si>
    <t>20102</t>
  </si>
  <si>
    <t>临时用地</t>
  </si>
  <si>
    <t>3</t>
  </si>
  <si>
    <t>第三部分 工程建设其他费用</t>
  </si>
  <si>
    <t>301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</si>
  <si>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</si>
  <si>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</si>
  <si>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</si>
  <si>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</si>
  <si>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</si>
  <si>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</si>
  <si>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</si>
  <si>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</si>
  <si>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</si>
  <si>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</si>
  <si>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</si>
  <si>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30301</t>
  </si>
  <si>
    <t>方案编制费</t>
  </si>
  <si>
    <t>30303</t>
  </si>
  <si>
    <t>勘察设计费</t>
  </si>
  <si>
    <t>30304</t>
  </si>
  <si>
    <t>招标文件及标底编制费</t>
  </si>
  <si>
    <t>307</t>
  </si>
  <si>
    <t>工程保通管理费</t>
  </si>
  <si>
    <t>30701</t>
  </si>
  <si>
    <t>保通便道管理费</t>
  </si>
  <si>
    <t>308</t>
  </si>
  <si>
    <t>工程保险费</t>
  </si>
  <si>
    <t>4</t>
  </si>
  <si>
    <t>第四部分 预备费</t>
  </si>
  <si>
    <t>401</t>
  </si>
  <si>
    <t>基本预备费</t>
  </si>
  <si>
    <t>7</t>
  </si>
  <si>
    <t>公路基本造价</t>
  </si>
</sst>
</file>

<file path=xl/styles.xml><?xml version="1.0" encoding="utf-8"?>
<styleSheet xmlns="http://schemas.openxmlformats.org/spreadsheetml/2006/main">
  <numFmts count="37">
    <numFmt numFmtId="176" formatCode="dd\-mmm\-yy"/>
    <numFmt numFmtId="177" formatCode="yy/m/d"/>
    <numFmt numFmtId="178" formatCode="mm/dd/yy"/>
    <numFmt numFmtId="8" formatCode="&quot;￥&quot;#,##0.00;[Red]&quot;￥&quot;\-#,##0.00"/>
    <numFmt numFmtId="179" formatCode="yyyy/m/d\ h:mm\ AM/PM"/>
    <numFmt numFmtId="180" formatCode="[$-804]aaaa"/>
    <numFmt numFmtId="181" formatCode="[$-804]aaa"/>
    <numFmt numFmtId="182" formatCode="h:mm:ss\ AM/PM"/>
    <numFmt numFmtId="183" formatCode="[DBNum1][$-804]yyyy&quot;年&quot;m&quot;月&quot;d&quot;日&quot;"/>
    <numFmt numFmtId="184" formatCode="m/d"/>
    <numFmt numFmtId="185" formatCode="[DBNum1]h&quot;时&quot;mm&quot;分&quot;"/>
    <numFmt numFmtId="186" formatCode="h:mm\ AM/PM"/>
    <numFmt numFmtId="187" formatCode="\¥#,##0;\¥\-#,##0"/>
    <numFmt numFmtId="188" formatCode="\¥#,##0;[Red]\¥\-#,##0"/>
    <numFmt numFmtId="189" formatCode="\¥#,##0.00;\¥\-#,##0.00"/>
    <numFmt numFmtId="190" formatCode="mmmm\-yy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91" formatCode="mmmmm\-yy"/>
    <numFmt numFmtId="192" formatCode="mmmmm"/>
    <numFmt numFmtId="193" formatCode="[DBNum1][$-804]m&quot;月&quot;d&quot;日&quot;"/>
    <numFmt numFmtId="194" formatCode="0.00_ 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26" formatCode="\$#,##0.00_);[Red]\(\$#,##0.00\)"/>
    <numFmt numFmtId="195" formatCode="#\ ??"/>
    <numFmt numFmtId="196" formatCode="#\ ?/?"/>
    <numFmt numFmtId="5" formatCode="&quot;￥&quot;#,##0;&quot;￥&quot;\-#,##0"/>
    <numFmt numFmtId="197" formatCode="[DBNum1][$-804]yyyy&quot;年&quot;m&quot;月&quot;"/>
    <numFmt numFmtId="198" formatCode="[DBNum1]上午/下午h&quot;时&quot;mm&quot;分&quot;"/>
    <numFmt numFmtId="199" formatCode="#\ ??/??"/>
    <numFmt numFmtId="24" formatCode="\$#,##0_);[Red]\(\$#,##0\)"/>
    <numFmt numFmtId="6" formatCode="&quot;￥&quot;#,##0;[Red]&quot;￥&quot;\-#,##0"/>
    <numFmt numFmtId="200" formatCode="\¥#,##0.00;[Red]\¥\-#,##0.00"/>
    <numFmt numFmtId="25" formatCode="\$#,##0.00_);\(\$#,##0.00\)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vertAlign val="superscript"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4" borderId="14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14" borderId="1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31" borderId="16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9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94" fontId="6" fillId="0" borderId="0" xfId="0" applyNumberFormat="1" applyFont="1" applyBorder="1" applyAlignment="1">
      <alignment horizontal="center" vertical="top" wrapText="1"/>
    </xf>
    <xf numFmtId="194" fontId="7" fillId="0" borderId="2" xfId="0" applyNumberFormat="1" applyFont="1" applyBorder="1" applyAlignment="1">
      <alignment horizontal="center" vertical="center" wrapText="1"/>
    </xf>
    <xf numFmtId="194" fontId="7" fillId="0" borderId="5" xfId="0" applyNumberFormat="1" applyFont="1" applyBorder="1" applyAlignment="1">
      <alignment horizontal="center" vertical="center" wrapText="1"/>
    </xf>
    <xf numFmtId="194" fontId="7" fillId="0" borderId="4" xfId="0" applyNumberFormat="1" applyFont="1" applyBorder="1" applyAlignment="1">
      <alignment horizontal="center" vertical="center" wrapText="1"/>
    </xf>
    <xf numFmtId="194" fontId="7" fillId="0" borderId="6" xfId="0" applyNumberFormat="1" applyFont="1" applyBorder="1" applyAlignment="1">
      <alignment horizontal="center" vertical="center" wrapText="1"/>
    </xf>
    <xf numFmtId="194" fontId="8" fillId="0" borderId="4" xfId="0" applyNumberFormat="1" applyFont="1" applyBorder="1" applyAlignment="1">
      <alignment horizontal="center" vertical="center" wrapText="1"/>
    </xf>
    <xf numFmtId="194" fontId="8" fillId="0" borderId="6" xfId="0" applyNumberFormat="1" applyFont="1" applyBorder="1" applyAlignment="1">
      <alignment horizontal="center" vertical="center" wrapText="1"/>
    </xf>
    <xf numFmtId="194" fontId="9" fillId="0" borderId="4" xfId="0" applyNumberFormat="1" applyFont="1" applyBorder="1" applyAlignment="1">
      <alignment horizontal="center" vertical="center" wrapText="1"/>
    </xf>
    <xf numFmtId="194" fontId="9" fillId="0" borderId="6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194" fontId="8" fillId="0" borderId="8" xfId="0" applyNumberFormat="1" applyFont="1" applyBorder="1" applyAlignment="1">
      <alignment horizontal="center" vertical="center" wrapText="1"/>
    </xf>
    <xf numFmtId="194" fontId="8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3">
    <open main="153" threadCnt="1"/>
    <sheetInfos>
      <sheetInfo cellCmpFml="3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tabSelected="1" view="pageBreakPreview" zoomScale="113" zoomScaleNormal="100" topLeftCell="A15" workbookViewId="0">
      <selection activeCell="G37" sqref="G37"/>
    </sheetView>
  </sheetViews>
  <sheetFormatPr defaultColWidth="9" defaultRowHeight="18.75"/>
  <cols>
    <col min="1" max="1" width="9.66666666666667" style="2" customWidth="1"/>
    <col min="2" max="2" width="31.85" style="2" customWidth="1"/>
    <col min="3" max="3" width="9.10833333333333" style="2" customWidth="1"/>
    <col min="4" max="4" width="13.3666666666667" style="2" customWidth="1"/>
    <col min="5" max="5" width="13.95" style="3" customWidth="1"/>
    <col min="6" max="6" width="13.275" style="3" customWidth="1"/>
    <col min="7" max="7" width="10.4416666666667" style="3" customWidth="1"/>
    <col min="8" max="16384" width="9" style="2"/>
  </cols>
  <sheetData>
    <row r="1" ht="25" customHeight="1" spans="1:2">
      <c r="A1" s="4" t="s">
        <v>0</v>
      </c>
      <c r="B1" s="5"/>
    </row>
    <row r="2" ht="45" customHeight="1" spans="1:7">
      <c r="A2" s="6" t="s">
        <v>1</v>
      </c>
      <c r="B2" s="7"/>
      <c r="C2" s="7"/>
      <c r="D2" s="7"/>
      <c r="E2" s="18"/>
      <c r="F2" s="18"/>
      <c r="G2" s="18"/>
    </row>
    <row r="3" ht="25" customHeight="1" spans="1:7">
      <c r="A3" s="8" t="s">
        <v>2</v>
      </c>
      <c r="B3" s="9" t="s">
        <v>3</v>
      </c>
      <c r="C3" s="9" t="s">
        <v>4</v>
      </c>
      <c r="D3" s="9" t="s">
        <v>5</v>
      </c>
      <c r="E3" s="19" t="s">
        <v>6</v>
      </c>
      <c r="F3" s="19" t="s">
        <v>7</v>
      </c>
      <c r="G3" s="20" t="s">
        <v>8</v>
      </c>
    </row>
    <row r="4" ht="25" customHeight="1" spans="1:7">
      <c r="A4" s="10"/>
      <c r="B4" s="11"/>
      <c r="C4" s="11"/>
      <c r="D4" s="11"/>
      <c r="E4" s="21" t="s">
        <v>9</v>
      </c>
      <c r="F4" s="21" t="s">
        <v>9</v>
      </c>
      <c r="G4" s="22"/>
    </row>
    <row r="5" s="1" customFormat="1" ht="25" customHeight="1" spans="1:10">
      <c r="A5" s="12" t="s">
        <v>10</v>
      </c>
      <c r="B5" s="13" t="s">
        <v>11</v>
      </c>
      <c r="C5" s="14" t="s">
        <v>12</v>
      </c>
      <c r="D5" s="14" t="s">
        <v>13</v>
      </c>
      <c r="E5" s="23">
        <v>2067.11</v>
      </c>
      <c r="F5" s="23">
        <v>2034.88</v>
      </c>
      <c r="G5" s="24">
        <f>F5-E5</f>
        <v>-32.23</v>
      </c>
      <c r="I5" s="27"/>
      <c r="J5" s="27"/>
    </row>
    <row r="6" ht="20" customHeight="1" spans="1:10">
      <c r="A6" s="15" t="s">
        <v>14</v>
      </c>
      <c r="B6" s="14" t="s">
        <v>15</v>
      </c>
      <c r="C6" s="16" t="s">
        <v>12</v>
      </c>
      <c r="D6" s="14" t="s">
        <v>13</v>
      </c>
      <c r="E6" s="25">
        <v>16.2777</v>
      </c>
      <c r="F6" s="25">
        <v>16.1648</v>
      </c>
      <c r="G6" s="26">
        <f>F6-E6</f>
        <v>-0.1129</v>
      </c>
      <c r="J6" s="28"/>
    </row>
    <row r="7" ht="20" customHeight="1" spans="1:10">
      <c r="A7" s="15" t="s">
        <v>16</v>
      </c>
      <c r="B7" s="14" t="s">
        <v>17</v>
      </c>
      <c r="C7" s="16" t="s">
        <v>18</v>
      </c>
      <c r="D7" s="14" t="s">
        <v>19</v>
      </c>
      <c r="E7" s="25">
        <v>0.7089</v>
      </c>
      <c r="F7" s="25">
        <v>0.7032</v>
      </c>
      <c r="G7" s="26">
        <f t="shared" ref="G7:G42" si="0">F7-E7</f>
        <v>-0.00569999999999993</v>
      </c>
      <c r="J7" s="29"/>
    </row>
    <row r="8" ht="20" customHeight="1" spans="1:7">
      <c r="A8" s="15" t="s">
        <v>20</v>
      </c>
      <c r="B8" s="14" t="s">
        <v>21</v>
      </c>
      <c r="C8" s="14" t="s">
        <v>18</v>
      </c>
      <c r="D8" s="14" t="s">
        <v>13</v>
      </c>
      <c r="E8" s="25">
        <v>11.2853</v>
      </c>
      <c r="F8" s="25">
        <v>11.1798</v>
      </c>
      <c r="G8" s="26">
        <f t="shared" si="0"/>
        <v>-0.105499999999999</v>
      </c>
    </row>
    <row r="9" ht="20" customHeight="1" spans="1:7">
      <c r="A9" s="15" t="s">
        <v>22</v>
      </c>
      <c r="B9" s="14" t="s">
        <v>23</v>
      </c>
      <c r="C9" s="16" t="s">
        <v>12</v>
      </c>
      <c r="D9" s="14" t="s">
        <v>13</v>
      </c>
      <c r="E9" s="25">
        <v>4.2835</v>
      </c>
      <c r="F9" s="25">
        <v>4.2818</v>
      </c>
      <c r="G9" s="26">
        <f t="shared" si="0"/>
        <v>-0.00170000000000048</v>
      </c>
    </row>
    <row r="10" ht="20" customHeight="1" spans="1:7">
      <c r="A10" s="15" t="s">
        <v>24</v>
      </c>
      <c r="B10" s="14" t="s">
        <v>25</v>
      </c>
      <c r="C10" s="16" t="s">
        <v>18</v>
      </c>
      <c r="D10" s="14" t="s">
        <v>26</v>
      </c>
      <c r="E10" s="25">
        <v>96.3168</v>
      </c>
      <c r="F10" s="25">
        <v>95.6109</v>
      </c>
      <c r="G10" s="26">
        <f t="shared" si="0"/>
        <v>-0.7059</v>
      </c>
    </row>
    <row r="11" ht="20" customHeight="1" spans="1:7">
      <c r="A11" s="15" t="s">
        <v>27</v>
      </c>
      <c r="B11" s="14" t="s">
        <v>28</v>
      </c>
      <c r="C11" s="14" t="s">
        <v>18</v>
      </c>
      <c r="D11" s="14" t="s">
        <v>26</v>
      </c>
      <c r="E11" s="25">
        <v>96.3168</v>
      </c>
      <c r="F11" s="25">
        <v>95.6109</v>
      </c>
      <c r="G11" s="26">
        <f t="shared" si="0"/>
        <v>-0.7059</v>
      </c>
    </row>
    <row r="12" ht="20" customHeight="1" spans="1:7">
      <c r="A12" s="15" t="s">
        <v>29</v>
      </c>
      <c r="B12" s="14" t="s">
        <v>30</v>
      </c>
      <c r="C12" s="16" t="s">
        <v>18</v>
      </c>
      <c r="D12" s="17" t="s">
        <v>26</v>
      </c>
      <c r="E12" s="25">
        <v>1760.5914</v>
      </c>
      <c r="F12" s="25">
        <v>1731.5159</v>
      </c>
      <c r="G12" s="26">
        <f t="shared" si="0"/>
        <v>-29.0754999999999</v>
      </c>
    </row>
    <row r="13" ht="20" customHeight="1" spans="1:7">
      <c r="A13" s="15" t="s">
        <v>31</v>
      </c>
      <c r="B13" s="14" t="s">
        <v>32</v>
      </c>
      <c r="C13" s="16" t="s">
        <v>33</v>
      </c>
      <c r="D13" s="16">
        <v>172820</v>
      </c>
      <c r="E13" s="25">
        <v>1607.6904</v>
      </c>
      <c r="F13" s="25">
        <v>1580.3827</v>
      </c>
      <c r="G13" s="26">
        <f t="shared" si="0"/>
        <v>-27.3076999999998</v>
      </c>
    </row>
    <row r="14" ht="20" customHeight="1" spans="1:7">
      <c r="A14" s="15" t="s">
        <v>34</v>
      </c>
      <c r="B14" s="14" t="s">
        <v>35</v>
      </c>
      <c r="C14" s="14" t="s">
        <v>36</v>
      </c>
      <c r="D14" s="14" t="s">
        <v>37</v>
      </c>
      <c r="E14" s="25">
        <v>152.901</v>
      </c>
      <c r="F14" s="25">
        <v>151.1332</v>
      </c>
      <c r="G14" s="26">
        <f t="shared" si="0"/>
        <v>-1.76780000000002</v>
      </c>
    </row>
    <row r="15" ht="20" customHeight="1" spans="1:7">
      <c r="A15" s="15" t="s">
        <v>38</v>
      </c>
      <c r="B15" s="14" t="s">
        <v>39</v>
      </c>
      <c r="C15" s="14" t="s">
        <v>18</v>
      </c>
      <c r="D15" s="14" t="s">
        <v>40</v>
      </c>
      <c r="E15" s="25">
        <v>16.7538</v>
      </c>
      <c r="F15" s="25">
        <v>16.4728</v>
      </c>
      <c r="G15" s="26">
        <f t="shared" si="0"/>
        <v>-0.280999999999999</v>
      </c>
    </row>
    <row r="16" ht="20" customHeight="1" spans="1:7">
      <c r="A16" s="15" t="s">
        <v>41</v>
      </c>
      <c r="B16" s="14" t="s">
        <v>42</v>
      </c>
      <c r="C16" s="14" t="s">
        <v>43</v>
      </c>
      <c r="D16" s="14" t="s">
        <v>44</v>
      </c>
      <c r="E16" s="25">
        <v>16.7538</v>
      </c>
      <c r="F16" s="25">
        <v>16.4728</v>
      </c>
      <c r="G16" s="26">
        <f t="shared" si="0"/>
        <v>-0.280999999999999</v>
      </c>
    </row>
    <row r="17" ht="20" customHeight="1" spans="1:7">
      <c r="A17" s="15" t="s">
        <v>45</v>
      </c>
      <c r="B17" s="14" t="s">
        <v>46</v>
      </c>
      <c r="C17" s="14" t="s">
        <v>47</v>
      </c>
      <c r="D17" s="14" t="s">
        <v>48</v>
      </c>
      <c r="E17" s="25">
        <v>24.7958</v>
      </c>
      <c r="F17" s="25">
        <v>24.3897</v>
      </c>
      <c r="G17" s="26">
        <f t="shared" si="0"/>
        <v>-0.406099999999999</v>
      </c>
    </row>
    <row r="18" ht="20" customHeight="1" spans="1:7">
      <c r="A18" s="15" t="s">
        <v>49</v>
      </c>
      <c r="B18" s="14" t="s">
        <v>50</v>
      </c>
      <c r="C18" s="14" t="s">
        <v>47</v>
      </c>
      <c r="D18" s="14" t="s">
        <v>48</v>
      </c>
      <c r="E18" s="25">
        <v>24.7958</v>
      </c>
      <c r="F18" s="25">
        <v>24.3897</v>
      </c>
      <c r="G18" s="26">
        <f t="shared" si="0"/>
        <v>-0.406099999999999</v>
      </c>
    </row>
    <row r="19" ht="20" customHeight="1" spans="1:7">
      <c r="A19" s="15" t="s">
        <v>51</v>
      </c>
      <c r="B19" s="14" t="s">
        <v>52</v>
      </c>
      <c r="C19" s="14" t="s">
        <v>12</v>
      </c>
      <c r="D19" s="14" t="s">
        <v>13</v>
      </c>
      <c r="E19" s="25">
        <v>52.8036</v>
      </c>
      <c r="F19" s="25">
        <v>51.7273</v>
      </c>
      <c r="G19" s="26">
        <f t="shared" si="0"/>
        <v>-1.0763</v>
      </c>
    </row>
    <row r="20" ht="20" customHeight="1" spans="1:7">
      <c r="A20" s="15" t="s">
        <v>53</v>
      </c>
      <c r="B20" s="14" t="s">
        <v>54</v>
      </c>
      <c r="C20" s="14" t="s">
        <v>12</v>
      </c>
      <c r="D20" s="14" t="s">
        <v>13</v>
      </c>
      <c r="E20" s="25">
        <v>52.8036</v>
      </c>
      <c r="F20" s="25">
        <v>51.7273</v>
      </c>
      <c r="G20" s="26">
        <f t="shared" si="0"/>
        <v>-1.0763</v>
      </c>
    </row>
    <row r="21" ht="20" customHeight="1" spans="1:7">
      <c r="A21" s="15" t="s">
        <v>55</v>
      </c>
      <c r="B21" s="14" t="s">
        <v>56</v>
      </c>
      <c r="C21" s="14" t="s">
        <v>57</v>
      </c>
      <c r="D21" s="14"/>
      <c r="E21" s="25">
        <v>99.5664</v>
      </c>
      <c r="F21" s="25">
        <v>98.9982</v>
      </c>
      <c r="G21" s="26">
        <f t="shared" si="0"/>
        <v>-0.568200000000004</v>
      </c>
    </row>
    <row r="22" ht="20" customHeight="1" spans="1:7">
      <c r="A22" s="15" t="s">
        <v>58</v>
      </c>
      <c r="B22" s="14" t="s">
        <v>59</v>
      </c>
      <c r="C22" s="14" t="s">
        <v>57</v>
      </c>
      <c r="D22" s="14"/>
      <c r="E22" s="25">
        <v>69.018</v>
      </c>
      <c r="F22" s="25">
        <v>68.9261</v>
      </c>
      <c r="G22" s="26">
        <f t="shared" si="0"/>
        <v>-0.0918999999999954</v>
      </c>
    </row>
    <row r="23" ht="20" customHeight="1" spans="1:7">
      <c r="A23" s="15" t="s">
        <v>60</v>
      </c>
      <c r="B23" s="14" t="s">
        <v>61</v>
      </c>
      <c r="C23" s="16" t="s">
        <v>57</v>
      </c>
      <c r="D23" s="14"/>
      <c r="E23" s="25">
        <v>30.5484</v>
      </c>
      <c r="F23" s="25">
        <v>30.0721</v>
      </c>
      <c r="G23" s="26">
        <f t="shared" si="0"/>
        <v>-0.476300000000002</v>
      </c>
    </row>
    <row r="24" s="1" customFormat="1" ht="25" customHeight="1" spans="1:7">
      <c r="A24" s="12" t="s">
        <v>62</v>
      </c>
      <c r="B24" s="13" t="s">
        <v>63</v>
      </c>
      <c r="C24" s="16" t="s">
        <v>12</v>
      </c>
      <c r="D24" s="16" t="s">
        <v>13</v>
      </c>
      <c r="E24" s="23">
        <v>1</v>
      </c>
      <c r="F24" s="23">
        <v>1</v>
      </c>
      <c r="G24" s="26">
        <f t="shared" si="0"/>
        <v>0</v>
      </c>
    </row>
    <row r="25" ht="20" customHeight="1" spans="1:7">
      <c r="A25" s="15" t="s">
        <v>64</v>
      </c>
      <c r="B25" s="14" t="s">
        <v>65</v>
      </c>
      <c r="C25" s="14" t="s">
        <v>66</v>
      </c>
      <c r="D25" s="16" t="s">
        <v>67</v>
      </c>
      <c r="E25" s="25">
        <v>1</v>
      </c>
      <c r="F25" s="25">
        <v>1</v>
      </c>
      <c r="G25" s="26">
        <f t="shared" si="0"/>
        <v>0</v>
      </c>
    </row>
    <row r="26" ht="20" customHeight="1" spans="1:7">
      <c r="A26" s="15" t="s">
        <v>68</v>
      </c>
      <c r="B26" s="14" t="s">
        <v>69</v>
      </c>
      <c r="C26" s="16" t="s">
        <v>66</v>
      </c>
      <c r="D26" s="14" t="s">
        <v>67</v>
      </c>
      <c r="E26" s="25">
        <v>1</v>
      </c>
      <c r="F26" s="25">
        <v>1</v>
      </c>
      <c r="G26" s="26">
        <f t="shared" si="0"/>
        <v>0</v>
      </c>
    </row>
    <row r="27" s="1" customFormat="1" ht="25" customHeight="1" spans="1:7">
      <c r="A27" s="12" t="s">
        <v>70</v>
      </c>
      <c r="B27" s="13" t="s">
        <v>71</v>
      </c>
      <c r="C27" s="16" t="s">
        <v>12</v>
      </c>
      <c r="D27" s="14" t="s">
        <v>13</v>
      </c>
      <c r="E27" s="23">
        <v>258.5446</v>
      </c>
      <c r="F27" s="23">
        <v>257.2783</v>
      </c>
      <c r="G27" s="26">
        <f t="shared" si="0"/>
        <v>-1.2663</v>
      </c>
    </row>
    <row r="28" ht="20" customHeight="1" spans="1:7">
      <c r="A28" s="15" t="s">
        <v>72</v>
      </c>
      <c r="B28" s="14" t="s">
        <v>73</v>
      </c>
      <c r="C28" s="14" t="s">
        <v>12</v>
      </c>
      <c r="D28" s="14" t="s">
        <v>13</v>
      </c>
      <c r="E28" s="25">
        <v>132.0568</v>
      </c>
      <c r="F28" s="25">
        <v>131.8469</v>
      </c>
      <c r="G28" s="26">
        <f t="shared" si="0"/>
        <v>-0.209900000000005</v>
      </c>
    </row>
    <row r="29" ht="20" customHeight="1" spans="1:7">
      <c r="A29" s="15" t="s">
        <v>74</v>
      </c>
      <c r="B29" s="14" t="s">
        <v>75</v>
      </c>
      <c r="C29" s="16" t="s">
        <v>12</v>
      </c>
      <c r="D29" s="14" t="s">
        <v>13</v>
      </c>
      <c r="E29" s="25">
        <v>70.6318</v>
      </c>
      <c r="F29" s="25">
        <v>70.5093</v>
      </c>
      <c r="G29" s="26">
        <f t="shared" si="0"/>
        <v>-0.122500000000002</v>
      </c>
    </row>
    <row r="30" ht="20" customHeight="1" spans="1:7">
      <c r="A30" s="15" t="s">
        <v>76</v>
      </c>
      <c r="B30" s="14" t="s">
        <v>77</v>
      </c>
      <c r="C30" s="16" t="s">
        <v>12</v>
      </c>
      <c r="D30" s="14" t="s">
        <v>13</v>
      </c>
      <c r="E30" s="25">
        <v>45.7869</v>
      </c>
      <c r="F30" s="25">
        <v>45.7026</v>
      </c>
      <c r="G30" s="26">
        <f t="shared" si="0"/>
        <v>-0.084300000000006</v>
      </c>
    </row>
    <row r="31" ht="20" customHeight="1" spans="1:7">
      <c r="A31" s="15" t="s">
        <v>78</v>
      </c>
      <c r="B31" s="14" t="s">
        <v>79</v>
      </c>
      <c r="C31" s="14" t="s">
        <v>12</v>
      </c>
      <c r="D31" s="14" t="s">
        <v>13</v>
      </c>
      <c r="E31" s="25">
        <v>1.4589</v>
      </c>
      <c r="F31" s="25">
        <v>1.4558</v>
      </c>
      <c r="G31" s="26">
        <f t="shared" si="0"/>
        <v>-0.0031000000000001</v>
      </c>
    </row>
    <row r="32" s="1" customFormat="1" ht="20" customHeight="1" spans="1:7">
      <c r="A32" s="15" t="s">
        <v>80</v>
      </c>
      <c r="B32" s="14" t="s">
        <v>81</v>
      </c>
      <c r="C32" s="16" t="s">
        <v>12</v>
      </c>
      <c r="D32" s="16" t="s">
        <v>13</v>
      </c>
      <c r="E32" s="25">
        <v>14.1792</v>
      </c>
      <c r="F32" s="25">
        <v>14.1792</v>
      </c>
      <c r="G32" s="26">
        <f t="shared" si="0"/>
        <v>0</v>
      </c>
    </row>
    <row r="33" ht="20" customHeight="1" spans="1:7">
      <c r="A33" s="15" t="s">
        <v>82</v>
      </c>
      <c r="B33" s="14" t="s">
        <v>83</v>
      </c>
      <c r="C33" s="16" t="s">
        <v>12</v>
      </c>
      <c r="D33" s="16" t="s">
        <v>13</v>
      </c>
      <c r="E33" s="25">
        <v>113.1543</v>
      </c>
      <c r="F33" s="25">
        <v>112.2268</v>
      </c>
      <c r="G33" s="26">
        <f t="shared" si="0"/>
        <v>-0.927500000000009</v>
      </c>
    </row>
    <row r="34" customFormat="1" ht="20" customHeight="1" spans="1:7">
      <c r="A34" s="15" t="s">
        <v>84</v>
      </c>
      <c r="B34" s="14" t="s">
        <v>85</v>
      </c>
      <c r="C34" s="16" t="s">
        <v>12</v>
      </c>
      <c r="D34" s="16" t="s">
        <v>13</v>
      </c>
      <c r="E34" s="25">
        <v>7.9787</v>
      </c>
      <c r="F34" s="25">
        <v>7.9787</v>
      </c>
      <c r="G34" s="26">
        <f t="shared" si="0"/>
        <v>0</v>
      </c>
    </row>
    <row r="35" customFormat="1" ht="20" customHeight="1" spans="1:7">
      <c r="A35" s="15" t="s">
        <v>86</v>
      </c>
      <c r="B35" s="14" t="s">
        <v>87</v>
      </c>
      <c r="C35" s="16" t="s">
        <v>12</v>
      </c>
      <c r="D35" s="16" t="s">
        <v>13</v>
      </c>
      <c r="E35" s="25">
        <v>100.7027</v>
      </c>
      <c r="F35" s="25">
        <v>99.8097</v>
      </c>
      <c r="G35" s="26">
        <f t="shared" si="0"/>
        <v>-0.892999999999986</v>
      </c>
    </row>
    <row r="36" customFormat="1" ht="20" customHeight="1" spans="1:7">
      <c r="A36" s="15" t="s">
        <v>88</v>
      </c>
      <c r="B36" s="14" t="s">
        <v>89</v>
      </c>
      <c r="C36" s="16" t="s">
        <v>12</v>
      </c>
      <c r="D36" s="16" t="s">
        <v>13</v>
      </c>
      <c r="E36" s="25">
        <v>4.4729</v>
      </c>
      <c r="F36" s="25">
        <v>4.4384</v>
      </c>
      <c r="G36" s="26">
        <f t="shared" si="0"/>
        <v>-0.0345000000000004</v>
      </c>
    </row>
    <row r="37" ht="20" customHeight="1" spans="1:7">
      <c r="A37" s="15" t="s">
        <v>90</v>
      </c>
      <c r="B37" s="14" t="s">
        <v>91</v>
      </c>
      <c r="C37" s="14" t="s">
        <v>12</v>
      </c>
      <c r="D37" s="14" t="s">
        <v>13</v>
      </c>
      <c r="E37" s="25">
        <v>5.0651</v>
      </c>
      <c r="F37" s="25">
        <v>5.0651</v>
      </c>
      <c r="G37" s="26">
        <f t="shared" si="0"/>
        <v>0</v>
      </c>
    </row>
    <row r="38" ht="20" customHeight="1" spans="1:7">
      <c r="A38" s="15" t="s">
        <v>92</v>
      </c>
      <c r="B38" s="14" t="s">
        <v>93</v>
      </c>
      <c r="C38" s="14" t="s">
        <v>18</v>
      </c>
      <c r="D38" s="14" t="s">
        <v>13</v>
      </c>
      <c r="E38" s="25">
        <v>5.0651</v>
      </c>
      <c r="F38" s="25">
        <v>5.0651</v>
      </c>
      <c r="G38" s="26">
        <f t="shared" si="0"/>
        <v>0</v>
      </c>
    </row>
    <row r="39" ht="20" customHeight="1" spans="1:7">
      <c r="A39" s="15" t="s">
        <v>94</v>
      </c>
      <c r="B39" s="14" t="s">
        <v>95</v>
      </c>
      <c r="C39" s="14" t="s">
        <v>12</v>
      </c>
      <c r="D39" s="14" t="s">
        <v>13</v>
      </c>
      <c r="E39" s="25">
        <v>8.2684</v>
      </c>
      <c r="F39" s="25">
        <v>8.1395</v>
      </c>
      <c r="G39" s="26">
        <f t="shared" si="0"/>
        <v>-0.1289</v>
      </c>
    </row>
    <row r="40" s="1" customFormat="1" ht="25" customHeight="1" spans="1:7">
      <c r="A40" s="12" t="s">
        <v>96</v>
      </c>
      <c r="B40" s="13" t="s">
        <v>97</v>
      </c>
      <c r="C40" s="14" t="s">
        <v>12</v>
      </c>
      <c r="D40" s="14" t="s">
        <v>13</v>
      </c>
      <c r="E40" s="23">
        <v>116.3325</v>
      </c>
      <c r="F40" s="23">
        <v>114.6579</v>
      </c>
      <c r="G40" s="24">
        <f t="shared" si="0"/>
        <v>-1.6746</v>
      </c>
    </row>
    <row r="41" ht="20" customHeight="1" spans="1:7">
      <c r="A41" s="15" t="s">
        <v>98</v>
      </c>
      <c r="B41" s="14" t="s">
        <v>99</v>
      </c>
      <c r="C41" s="14" t="s">
        <v>12</v>
      </c>
      <c r="D41" s="14" t="s">
        <v>13</v>
      </c>
      <c r="E41" s="25">
        <v>116.3325</v>
      </c>
      <c r="F41" s="25">
        <v>114.6579</v>
      </c>
      <c r="G41" s="26">
        <f t="shared" si="0"/>
        <v>-1.6746</v>
      </c>
    </row>
    <row r="42" s="1" customFormat="1" ht="25" customHeight="1" spans="1:7">
      <c r="A42" s="30" t="s">
        <v>100</v>
      </c>
      <c r="B42" s="31" t="s">
        <v>101</v>
      </c>
      <c r="C42" s="32" t="s">
        <v>12</v>
      </c>
      <c r="D42" s="32" t="s">
        <v>13</v>
      </c>
      <c r="E42" s="33">
        <v>2442.98</v>
      </c>
      <c r="F42" s="33">
        <v>2407.81</v>
      </c>
      <c r="G42" s="34">
        <f t="shared" si="0"/>
        <v>-35.1700000000001</v>
      </c>
    </row>
  </sheetData>
  <sheetProtection formatCells="0" insertHyperlinks="0" autoFilter="0"/>
  <mergeCells count="7">
    <mergeCell ref="A1:B1"/>
    <mergeCell ref="A2:G2"/>
    <mergeCell ref="A3:A4"/>
    <mergeCell ref="B3:B4"/>
    <mergeCell ref="C3:C4"/>
    <mergeCell ref="D3:D4"/>
    <mergeCell ref="G3:G4"/>
  </mergeCells>
  <printOptions horizontalCentered="1"/>
  <pageMargins left="0.590277777777778" right="0.590277777777778" top="0.590277777777778" bottom="0.590277777777778" header="0.511805555555556" footer="0.314583333333333"/>
  <pageSetup paperSize="9" scale="83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国道G207线高州南塘罗村至宝光高垌段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WPS_1648177451</cp:lastModifiedBy>
  <dcterms:created xsi:type="dcterms:W3CDTF">2022-09-06T05:09:00Z</dcterms:created>
  <cp:lastPrinted>2024-02-29T23:08:00Z</cp:lastPrinted>
  <dcterms:modified xsi:type="dcterms:W3CDTF">2024-08-29T05:05:00Z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2052-0.0.0.0</vt:lpwstr>
  </property>
</Properties>
</file>