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国道G205线惠州惠城望江至湖山段" sheetId="1" r:id="rId1"/>
  </sheets>
  <definedNames>
    <definedName name="_xlnm.Print_Area" localSheetId="0">国道G205线惠州惠城望江至湖山段!$A$1:$G$18</definedName>
    <definedName name="_xlnm.Print_Titles" localSheetId="0">国道G205线惠州惠城望江至湖山段!$3:$4</definedName>
  </definedNames>
  <calcPr calcId="144525"/>
</workbook>
</file>

<file path=xl/sharedStrings.xml><?xml version="1.0" encoding="utf-8"?>
<sst xmlns="http://schemas.openxmlformats.org/spreadsheetml/2006/main" count="61" uniqueCount="37">
  <si>
    <t>附件</t>
  </si>
  <si>
    <t>国道G205线惠州惠城望江至湖山段路面预防养护及功能性修复养护工程方案设计概算审查表</t>
  </si>
  <si>
    <t>分项编号</t>
  </si>
  <si>
    <t>工程或费用名称</t>
  </si>
  <si>
    <t>单位</t>
  </si>
  <si>
    <t>总数量</t>
  </si>
  <si>
    <t>方案设计</t>
  </si>
  <si>
    <t>审查意见</t>
  </si>
  <si>
    <t>增（+）减 （-）金额
 （万元）</t>
  </si>
  <si>
    <t>概算（万元）</t>
  </si>
  <si>
    <t>第一部分 建筑安装工程费</t>
  </si>
  <si>
    <t>公路公里</t>
  </si>
  <si>
    <t>9.266</t>
  </si>
  <si>
    <t>101</t>
  </si>
  <si>
    <t>临时工程</t>
  </si>
  <si>
    <t>102</t>
  </si>
  <si>
    <t>路基工程</t>
  </si>
  <si>
    <t>km</t>
  </si>
  <si>
    <t>103</t>
  </si>
  <si>
    <t>路面工程</t>
  </si>
  <si>
    <t>107</t>
  </si>
  <si>
    <t>交通工程及沿线设施</t>
  </si>
  <si>
    <t>110</t>
  </si>
  <si>
    <t>专项费用</t>
  </si>
  <si>
    <t>元</t>
  </si>
  <si>
    <t>第二部分 土地使用及拆迁补偿费</t>
  </si>
  <si>
    <t>第三部分 工程建设其他费用</t>
  </si>
  <si>
    <t>301</t>
  </si>
  <si>
    <t>建设项目管理费</t>
  </si>
  <si>
    <t>303</t>
  </si>
  <si>
    <t>建设项目前期工作费</t>
  </si>
  <si>
    <t>308</t>
  </si>
  <si>
    <t>工程保险费</t>
  </si>
  <si>
    <t>第四部分 预备费</t>
  </si>
  <si>
    <t>401</t>
  </si>
  <si>
    <t>基本预备费</t>
  </si>
  <si>
    <t>公路基本造价</t>
  </si>
</sst>
</file>

<file path=xl/styles.xml><?xml version="1.0" encoding="utf-8"?>
<styleSheet xmlns="http://schemas.openxmlformats.org/spreadsheetml/2006/main">
  <numFmts count="39">
    <numFmt numFmtId="8" formatCode="&quot;￥&quot;#,##0.00;[Red]&quot;￥&quot;\-#,##0.00"/>
    <numFmt numFmtId="176" formatCode="[DBNum1]上午/下午h&quot;时&quot;mm&quot;分&quot;"/>
    <numFmt numFmtId="177" formatCode="h:mm\ AM/PM"/>
    <numFmt numFmtId="178" formatCode="0.00_ "/>
    <numFmt numFmtId="179" formatCode="\¥#,##0.00;\¥\-#,##0.00"/>
    <numFmt numFmtId="7" formatCode="&quot;￥&quot;#,##0.00;&quot;￥&quot;\-#,##0.00"/>
    <numFmt numFmtId="180" formatCode="mm/dd/yy"/>
    <numFmt numFmtId="181" formatCode="#\ ??"/>
    <numFmt numFmtId="43" formatCode="_ * #,##0.00_ ;_ * \-#,##0.00_ ;_ * &quot;-&quot;??_ ;_ @_ "/>
    <numFmt numFmtId="42" formatCode="_ &quot;￥&quot;* #,##0_ ;_ &quot;￥&quot;* \-#,##0_ ;_ &quot;￥&quot;* &quot;-&quot;_ ;_ @_ "/>
    <numFmt numFmtId="182" formatCode="[DBNum1]h&quot;时&quot;mm&quot;分&quot;"/>
    <numFmt numFmtId="44" formatCode="_ &quot;￥&quot;* #,##0.00_ ;_ &quot;￥&quot;* \-#,##0.00_ ;_ &quot;￥&quot;* &quot;-&quot;??_ ;_ @_ "/>
    <numFmt numFmtId="183" formatCode="\¥#,##0;[Red]\¥\-#,##0"/>
    <numFmt numFmtId="41" formatCode="_ * #,##0_ ;_ * \-#,##0_ ;_ * &quot;-&quot;_ ;_ @_ "/>
    <numFmt numFmtId="184" formatCode="0_ "/>
    <numFmt numFmtId="185" formatCode="mmmmm\-yy"/>
    <numFmt numFmtId="186" formatCode="0.000_ "/>
    <numFmt numFmtId="187" formatCode="mmmmm"/>
    <numFmt numFmtId="188" formatCode="yyyy/m/d\ h:mm\ AM/PM"/>
    <numFmt numFmtId="189" formatCode="[$-804]aaaa"/>
    <numFmt numFmtId="190" formatCode="[$-804]aaa"/>
    <numFmt numFmtId="6" formatCode="&quot;￥&quot;#,##0;[Red]&quot;￥&quot;\-#,##0"/>
    <numFmt numFmtId="191" formatCode="m/d"/>
    <numFmt numFmtId="192" formatCode="#\ ?/?"/>
    <numFmt numFmtId="193" formatCode="[DBNum1][$-804]yyyy&quot;年&quot;m&quot;月&quot;d&quot;日&quot;"/>
    <numFmt numFmtId="25" formatCode="\$#,##0.00_);\(\$#,##0.00\)"/>
    <numFmt numFmtId="194" formatCode="[DBNum1][$-804]yyyy&quot;年&quot;m&quot;月&quot;"/>
    <numFmt numFmtId="5" formatCode="&quot;￥&quot;#,##0;&quot;￥&quot;\-#,##0"/>
    <numFmt numFmtId="195" formatCode="mmmm\-yy"/>
    <numFmt numFmtId="196" formatCode="dd\-mmm\-yy"/>
    <numFmt numFmtId="23" formatCode="\$#,##0_);\(\$#,##0\)"/>
    <numFmt numFmtId="197" formatCode="[DBNum1][$-804]m&quot;月&quot;d&quot;日&quot;"/>
    <numFmt numFmtId="198" formatCode="\¥#,##0;\¥\-#,##0"/>
    <numFmt numFmtId="199" formatCode="#\ ??/??"/>
    <numFmt numFmtId="26" formatCode="\$#,##0.00_);[Red]\(\$#,##0.00\)"/>
    <numFmt numFmtId="24" formatCode="\$#,##0_);[Red]\(\$#,##0\)"/>
    <numFmt numFmtId="200" formatCode="h:mm:ss\ AM/PM"/>
    <numFmt numFmtId="201" formatCode="yy/m/d"/>
    <numFmt numFmtId="202" formatCode="\¥#,##0.00;[Red]\¥\-#,##0.00"/>
  </numFmts>
  <fonts count="30">
    <font>
      <sz val="11"/>
      <color theme="1"/>
      <name val="宋体"/>
      <charset val="134"/>
      <scheme val="minor"/>
    </font>
    <font>
      <b/>
      <sz val="14"/>
      <color theme="1"/>
      <name val="宋体"/>
      <charset val="134"/>
      <scheme val="minor"/>
    </font>
    <font>
      <sz val="14"/>
      <color theme="1"/>
      <name val="宋体"/>
      <charset val="134"/>
      <scheme val="minor"/>
    </font>
    <font>
      <sz val="14"/>
      <name val="黑体"/>
      <charset val="134"/>
    </font>
    <font>
      <sz val="12"/>
      <name val="黑体"/>
      <charset val="134"/>
    </font>
    <font>
      <sz val="15"/>
      <color rgb="FF000000"/>
      <name val="方正小标宋简体"/>
      <charset val="134"/>
    </font>
    <font>
      <sz val="15"/>
      <color theme="1"/>
      <name val="方正小标宋简体"/>
      <charset val="134"/>
    </font>
    <font>
      <b/>
      <sz val="10"/>
      <name val="仿宋_GB2312"/>
      <charset val="134"/>
    </font>
    <font>
      <b/>
      <sz val="10"/>
      <color theme="1"/>
      <name val="仿宋_GB2312"/>
      <charset val="134"/>
    </font>
    <font>
      <sz val="10"/>
      <color theme="1"/>
      <name val="仿宋_GB2312"/>
      <charset val="134"/>
    </font>
    <font>
      <b/>
      <sz val="10"/>
      <color rgb="FF000000"/>
      <name val="仿宋_GB2312"/>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rgb="FFFFCC99"/>
        <bgColor indexed="64"/>
      </patternFill>
    </fill>
    <fill>
      <patternFill patternType="solid">
        <fgColor theme="6" tint="0.799981688894314"/>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8" borderId="0" applyNumberFormat="0" applyBorder="0" applyAlignment="0" applyProtection="0">
      <alignment vertical="center"/>
    </xf>
    <xf numFmtId="0" fontId="11" fillId="21" borderId="0" applyNumberFormat="0" applyBorder="0" applyAlignment="0" applyProtection="0">
      <alignment vertical="center"/>
    </xf>
    <xf numFmtId="0" fontId="23" fillId="16" borderId="15" applyNumberFormat="0" applyAlignment="0" applyProtection="0">
      <alignment vertical="center"/>
    </xf>
    <xf numFmtId="0" fontId="19" fillId="11" borderId="12" applyNumberFormat="0" applyAlignment="0" applyProtection="0">
      <alignment vertical="center"/>
    </xf>
    <xf numFmtId="0" fontId="24" fillId="17" borderId="0" applyNumberFormat="0" applyBorder="0" applyAlignment="0" applyProtection="0">
      <alignment vertical="center"/>
    </xf>
    <xf numFmtId="0" fontId="21" fillId="0" borderId="13" applyNumberFormat="0" applyFill="0" applyAlignment="0" applyProtection="0">
      <alignment vertical="center"/>
    </xf>
    <xf numFmtId="0" fontId="16" fillId="0" borderId="0" applyNumberFormat="0" applyFill="0" applyBorder="0" applyAlignment="0" applyProtection="0">
      <alignment vertical="center"/>
    </xf>
    <xf numFmtId="0" fontId="20" fillId="0" borderId="13" applyNumberFormat="0" applyFill="0" applyAlignment="0" applyProtection="0">
      <alignment vertical="center"/>
    </xf>
    <xf numFmtId="0" fontId="11" fillId="7" borderId="0" applyNumberFormat="0" applyBorder="0" applyAlignment="0" applyProtection="0">
      <alignment vertical="center"/>
    </xf>
    <xf numFmtId="41" fontId="0" fillId="0" borderId="0" applyFont="0" applyFill="0" applyBorder="0" applyAlignment="0" applyProtection="0">
      <alignment vertical="center"/>
    </xf>
    <xf numFmtId="0" fontId="11"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30" borderId="0" applyNumberFormat="0" applyBorder="0" applyAlignment="0" applyProtection="0">
      <alignment vertical="center"/>
    </xf>
    <xf numFmtId="0" fontId="14" fillId="0" borderId="11" applyNumberFormat="0" applyFill="0" applyAlignment="0" applyProtection="0">
      <alignment vertical="center"/>
    </xf>
    <xf numFmtId="0" fontId="13" fillId="0" borderId="10" applyNumberFormat="0" applyFill="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4" borderId="0" applyNumberFormat="0" applyBorder="0" applyAlignment="0" applyProtection="0">
      <alignment vertical="center"/>
    </xf>
    <xf numFmtId="0" fontId="22" fillId="0" borderId="14" applyNumberFormat="0" applyFill="0" applyAlignment="0" applyProtection="0">
      <alignment vertical="center"/>
    </xf>
    <xf numFmtId="0" fontId="14" fillId="0" borderId="0" applyNumberFormat="0" applyFill="0" applyBorder="0" applyAlignment="0" applyProtection="0">
      <alignment vertical="center"/>
    </xf>
    <xf numFmtId="0" fontId="11" fillId="14" borderId="0" applyNumberFormat="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18" borderId="0" applyNumberFormat="0" applyBorder="0" applyAlignment="0" applyProtection="0">
      <alignment vertical="center"/>
    </xf>
    <xf numFmtId="0" fontId="0" fillId="19" borderId="16" applyNumberFormat="0" applyFont="0" applyAlignment="0" applyProtection="0">
      <alignment vertical="center"/>
    </xf>
    <xf numFmtId="0" fontId="12" fillId="13" borderId="0" applyNumberFormat="0" applyBorder="0" applyAlignment="0" applyProtection="0">
      <alignment vertical="center"/>
    </xf>
    <xf numFmtId="0" fontId="25" fillId="20" borderId="0" applyNumberFormat="0" applyBorder="0" applyAlignment="0" applyProtection="0">
      <alignment vertical="center"/>
    </xf>
    <xf numFmtId="0" fontId="11" fillId="22" borderId="0" applyNumberFormat="0" applyBorder="0" applyAlignment="0" applyProtection="0">
      <alignment vertical="center"/>
    </xf>
    <xf numFmtId="0" fontId="17" fillId="9" borderId="0" applyNumberFormat="0" applyBorder="0" applyAlignment="0" applyProtection="0">
      <alignment vertical="center"/>
    </xf>
    <xf numFmtId="0" fontId="28" fillId="16" borderId="17" applyNumberFormat="0" applyAlignment="0" applyProtection="0">
      <alignment vertical="center"/>
    </xf>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9" fontId="0" fillId="0" borderId="0" applyFont="0" applyFill="0" applyBorder="0" applyAlignment="0" applyProtection="0">
      <alignment vertical="center"/>
    </xf>
    <xf numFmtId="0" fontId="12" fillId="24" borderId="0" applyNumberFormat="0" applyBorder="0" applyAlignment="0" applyProtection="0">
      <alignment vertical="center"/>
    </xf>
    <xf numFmtId="44"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32" borderId="0" applyNumberFormat="0" applyBorder="0" applyAlignment="0" applyProtection="0">
      <alignment vertical="center"/>
    </xf>
    <xf numFmtId="0" fontId="29" fillId="31" borderId="17" applyNumberFormat="0" applyAlignment="0" applyProtection="0">
      <alignment vertical="center"/>
    </xf>
    <xf numFmtId="0" fontId="11" fillId="26"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horizontal="center" vertical="center" wrapText="1"/>
    </xf>
    <xf numFmtId="184" fontId="2" fillId="0" borderId="0" xfId="0" applyNumberFormat="1" applyFont="1" applyAlignment="1">
      <alignment horizontal="center" vertical="center" wrapText="1"/>
    </xf>
    <xf numFmtId="0" fontId="2" fillId="0" borderId="0" xfId="0" applyFont="1" applyAlignment="1">
      <alignment horizontal="center" vertical="center" wrapText="1"/>
    </xf>
    <xf numFmtId="186" fontId="2" fillId="0" borderId="0" xfId="0" applyNumberFormat="1" applyFont="1" applyAlignment="1">
      <alignment horizontal="center" vertical="center" wrapText="1"/>
    </xf>
    <xf numFmtId="178" fontId="2" fillId="0" borderId="0" xfId="0" applyNumberFormat="1" applyFont="1" applyAlignment="1">
      <alignment horizontal="center" vertical="center" wrapText="1"/>
    </xf>
    <xf numFmtId="184" fontId="3" fillId="0" borderId="0" xfId="0" applyNumberFormat="1" applyFont="1" applyAlignment="1">
      <alignment horizontal="left" vertical="center" wrapText="1"/>
    </xf>
    <xf numFmtId="0" fontId="4" fillId="0" borderId="0" xfId="0" applyFont="1" applyAlignment="1">
      <alignment horizontal="left" vertical="center" wrapText="1"/>
    </xf>
    <xf numFmtId="184" fontId="5"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186" fontId="6" fillId="0" borderId="0" xfId="0" applyNumberFormat="1" applyFont="1" applyBorder="1" applyAlignment="1">
      <alignment horizontal="center" vertical="center" wrapText="1"/>
    </xf>
    <xf numFmtId="184"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86" fontId="7" fillId="0" borderId="2" xfId="0" applyNumberFormat="1" applyFont="1" applyFill="1" applyBorder="1" applyAlignment="1">
      <alignment horizontal="center" vertical="center" wrapText="1"/>
    </xf>
    <xf numFmtId="184"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86" fontId="7" fillId="0" borderId="4" xfId="0" applyNumberFormat="1" applyFont="1" applyFill="1" applyBorder="1" applyAlignment="1">
      <alignment horizontal="center" vertical="center" wrapText="1"/>
    </xf>
    <xf numFmtId="2" fontId="8" fillId="0" borderId="3" xfId="0" applyNumberFormat="1" applyFont="1" applyFill="1" applyBorder="1" applyAlignment="1">
      <alignment horizontal="center" vertical="center" wrapText="1"/>
    </xf>
    <xf numFmtId="186" fontId="8" fillId="0" borderId="4" xfId="0" applyNumberFormat="1"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186" fontId="9" fillId="0" borderId="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186" fontId="8" fillId="0" borderId="6"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178" fontId="6" fillId="0" borderId="0" xfId="0" applyNumberFormat="1" applyFont="1" applyBorder="1" applyAlignment="1">
      <alignment horizontal="center" vertical="center" wrapText="1"/>
    </xf>
    <xf numFmtId="178" fontId="7" fillId="0" borderId="2" xfId="0" applyNumberFormat="1" applyFont="1" applyFill="1" applyBorder="1" applyAlignment="1">
      <alignment horizontal="center" vertical="center" wrapText="1"/>
    </xf>
    <xf numFmtId="178" fontId="10" fillId="0" borderId="7"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178" fontId="7" fillId="0" borderId="8" xfId="0"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2" fontId="8"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2">
    <open main="108" threadCnt="1"/>
    <sheetInfos>
      <sheetInfo cellCmpFml="2" sheetStid="1">
        <open main="1"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view="pageBreakPreview" zoomScale="113" zoomScaleNormal="100" workbookViewId="0">
      <selection activeCell="G15" sqref="G15"/>
    </sheetView>
  </sheetViews>
  <sheetFormatPr defaultColWidth="9" defaultRowHeight="18.75"/>
  <cols>
    <col min="1" max="1" width="12.6666666666667" style="2" customWidth="1"/>
    <col min="2" max="2" width="31.2583333333333" style="3" customWidth="1"/>
    <col min="3" max="3" width="9.10833333333333" style="3" customWidth="1"/>
    <col min="4" max="4" width="10.8833333333333" style="4" customWidth="1"/>
    <col min="5" max="5" width="13.7583333333333" style="5" customWidth="1"/>
    <col min="6" max="6" width="14.0583333333333" style="5" customWidth="1"/>
    <col min="7" max="7" width="11.4416666666667" style="5" customWidth="1"/>
    <col min="8" max="8" width="9" style="3"/>
    <col min="9" max="9" width="9.33333333333333" style="3" customWidth="1"/>
    <col min="10" max="16384" width="9" style="3"/>
  </cols>
  <sheetData>
    <row r="1" ht="25" customHeight="1" spans="1:2">
      <c r="A1" s="6" t="s">
        <v>0</v>
      </c>
      <c r="B1" s="7"/>
    </row>
    <row r="2" ht="45" customHeight="1" spans="1:7">
      <c r="A2" s="8" t="s">
        <v>1</v>
      </c>
      <c r="B2" s="9"/>
      <c r="C2" s="9"/>
      <c r="D2" s="10"/>
      <c r="E2" s="27"/>
      <c r="F2" s="27"/>
      <c r="G2" s="27"/>
    </row>
    <row r="3" ht="25" customHeight="1" spans="1:7">
      <c r="A3" s="11" t="s">
        <v>2</v>
      </c>
      <c r="B3" s="12" t="s">
        <v>3</v>
      </c>
      <c r="C3" s="12" t="s">
        <v>4</v>
      </c>
      <c r="D3" s="13" t="s">
        <v>5</v>
      </c>
      <c r="E3" s="28" t="s">
        <v>6</v>
      </c>
      <c r="F3" s="28" t="s">
        <v>7</v>
      </c>
      <c r="G3" s="29" t="s">
        <v>8</v>
      </c>
    </row>
    <row r="4" ht="25" customHeight="1" spans="1:7">
      <c r="A4" s="14"/>
      <c r="B4" s="15"/>
      <c r="C4" s="15"/>
      <c r="D4" s="16"/>
      <c r="E4" s="30" t="s">
        <v>9</v>
      </c>
      <c r="F4" s="30" t="s">
        <v>9</v>
      </c>
      <c r="G4" s="31"/>
    </row>
    <row r="5" s="1" customFormat="1" ht="25" customHeight="1" spans="1:10">
      <c r="A5" s="17"/>
      <c r="B5" s="18" t="s">
        <v>10</v>
      </c>
      <c r="C5" s="19" t="s">
        <v>11</v>
      </c>
      <c r="D5" s="20" t="s">
        <v>12</v>
      </c>
      <c r="E5" s="32">
        <v>2613.98</v>
      </c>
      <c r="F5" s="32">
        <v>2608.85</v>
      </c>
      <c r="G5" s="33">
        <f>F5-E5</f>
        <v>-5.13000000000011</v>
      </c>
      <c r="I5" s="40"/>
      <c r="J5" s="41"/>
    </row>
    <row r="6" ht="20" customHeight="1" spans="1:10">
      <c r="A6" s="21" t="s">
        <v>13</v>
      </c>
      <c r="B6" s="22" t="s">
        <v>14</v>
      </c>
      <c r="C6" s="19" t="s">
        <v>11</v>
      </c>
      <c r="D6" s="20" t="s">
        <v>12</v>
      </c>
      <c r="E6" s="19">
        <v>15.2739</v>
      </c>
      <c r="F6" s="19">
        <v>15.2757</v>
      </c>
      <c r="G6" s="34">
        <f t="shared" ref="G6:G18" si="0">F6-E6</f>
        <v>0.00180000000000113</v>
      </c>
      <c r="J6" s="42"/>
    </row>
    <row r="7" ht="20.1" customHeight="1" spans="1:7">
      <c r="A7" s="21" t="s">
        <v>15</v>
      </c>
      <c r="B7" s="22" t="s">
        <v>16</v>
      </c>
      <c r="C7" s="19" t="s">
        <v>17</v>
      </c>
      <c r="D7" s="20" t="s">
        <v>12</v>
      </c>
      <c r="E7" s="19">
        <v>45.4296</v>
      </c>
      <c r="F7" s="19">
        <v>44.9296</v>
      </c>
      <c r="G7" s="35">
        <f t="shared" si="0"/>
        <v>-0.5</v>
      </c>
    </row>
    <row r="8" ht="20.1" customHeight="1" spans="1:7">
      <c r="A8" s="21" t="s">
        <v>18</v>
      </c>
      <c r="B8" s="22" t="s">
        <v>19</v>
      </c>
      <c r="C8" s="19" t="s">
        <v>17</v>
      </c>
      <c r="D8" s="20" t="s">
        <v>12</v>
      </c>
      <c r="E8" s="19">
        <v>2370.3392</v>
      </c>
      <c r="F8" s="19">
        <v>2365.2566</v>
      </c>
      <c r="G8" s="35">
        <f t="shared" si="0"/>
        <v>-5.08259999999973</v>
      </c>
    </row>
    <row r="9" ht="20.1" customHeight="1" spans="1:7">
      <c r="A9" s="21" t="s">
        <v>20</v>
      </c>
      <c r="B9" s="22" t="s">
        <v>21</v>
      </c>
      <c r="C9" s="19" t="s">
        <v>11</v>
      </c>
      <c r="D9" s="20" t="s">
        <v>12</v>
      </c>
      <c r="E9" s="19">
        <v>88.8639</v>
      </c>
      <c r="F9" s="19">
        <v>88.8929</v>
      </c>
      <c r="G9" s="35">
        <f t="shared" si="0"/>
        <v>0.0289999999999964</v>
      </c>
    </row>
    <row r="10" ht="20" customHeight="1" spans="1:7">
      <c r="A10" s="21" t="s">
        <v>22</v>
      </c>
      <c r="B10" s="22" t="s">
        <v>23</v>
      </c>
      <c r="C10" s="19" t="s">
        <v>24</v>
      </c>
      <c r="D10" s="20"/>
      <c r="E10" s="19">
        <v>94.0733</v>
      </c>
      <c r="F10" s="19">
        <v>94.4993</v>
      </c>
      <c r="G10" s="35">
        <f t="shared" si="0"/>
        <v>0.426000000000002</v>
      </c>
    </row>
    <row r="11" s="1" customFormat="1" ht="25" customHeight="1" spans="1:7">
      <c r="A11" s="17"/>
      <c r="B11" s="18" t="s">
        <v>25</v>
      </c>
      <c r="C11" s="19" t="s">
        <v>11</v>
      </c>
      <c r="D11" s="20" t="s">
        <v>12</v>
      </c>
      <c r="E11" s="36">
        <v>0</v>
      </c>
      <c r="F11" s="36">
        <v>0</v>
      </c>
      <c r="G11" s="37">
        <f t="shared" si="0"/>
        <v>0</v>
      </c>
    </row>
    <row r="12" s="1" customFormat="1" ht="25" customHeight="1" spans="1:7">
      <c r="A12" s="17"/>
      <c r="B12" s="18" t="s">
        <v>26</v>
      </c>
      <c r="C12" s="19" t="s">
        <v>11</v>
      </c>
      <c r="D12" s="20" t="s">
        <v>12</v>
      </c>
      <c r="E12" s="32">
        <v>268.572</v>
      </c>
      <c r="F12" s="32">
        <v>269.3469</v>
      </c>
      <c r="G12" s="33">
        <f t="shared" si="0"/>
        <v>0.774900000000002</v>
      </c>
    </row>
    <row r="13" ht="20" customHeight="1" spans="1:7">
      <c r="A13" s="21" t="s">
        <v>27</v>
      </c>
      <c r="B13" s="22" t="s">
        <v>28</v>
      </c>
      <c r="C13" s="19" t="s">
        <v>11</v>
      </c>
      <c r="D13" s="20" t="s">
        <v>12</v>
      </c>
      <c r="E13" s="19">
        <v>102.4504</v>
      </c>
      <c r="F13" s="19">
        <v>103.4566</v>
      </c>
      <c r="G13" s="35">
        <f t="shared" si="0"/>
        <v>1.00619999999999</v>
      </c>
    </row>
    <row r="14" s="1" customFormat="1" ht="20" customHeight="1" spans="1:7">
      <c r="A14" s="21" t="s">
        <v>29</v>
      </c>
      <c r="B14" s="22" t="s">
        <v>30</v>
      </c>
      <c r="C14" s="19" t="s">
        <v>11</v>
      </c>
      <c r="D14" s="20" t="s">
        <v>12</v>
      </c>
      <c r="E14" s="19">
        <v>155.6657</v>
      </c>
      <c r="F14" s="19">
        <v>155.4549</v>
      </c>
      <c r="G14" s="35">
        <f t="shared" si="0"/>
        <v>-0.210799999999978</v>
      </c>
    </row>
    <row r="15" ht="20" customHeight="1" spans="1:7">
      <c r="A15" s="21" t="s">
        <v>31</v>
      </c>
      <c r="B15" s="22" t="s">
        <v>32</v>
      </c>
      <c r="C15" s="19" t="s">
        <v>11</v>
      </c>
      <c r="D15" s="20" t="s">
        <v>12</v>
      </c>
      <c r="E15" s="19">
        <v>10.4559</v>
      </c>
      <c r="F15" s="19">
        <v>10.4354</v>
      </c>
      <c r="G15" s="35">
        <f t="shared" si="0"/>
        <v>-0.0205000000000002</v>
      </c>
    </row>
    <row r="16" s="1" customFormat="1" ht="25" customHeight="1" spans="1:7">
      <c r="A16" s="17"/>
      <c r="B16" s="18" t="s">
        <v>33</v>
      </c>
      <c r="C16" s="19" t="s">
        <v>11</v>
      </c>
      <c r="D16" s="20" t="s">
        <v>12</v>
      </c>
      <c r="E16" s="32">
        <v>144.1276</v>
      </c>
      <c r="F16" s="32">
        <v>143.9101</v>
      </c>
      <c r="G16" s="33">
        <f t="shared" si="0"/>
        <v>-0.217500000000001</v>
      </c>
    </row>
    <row r="17" ht="20" customHeight="1" spans="1:7">
      <c r="A17" s="21" t="s">
        <v>34</v>
      </c>
      <c r="B17" s="22" t="s">
        <v>35</v>
      </c>
      <c r="C17" s="19" t="s">
        <v>11</v>
      </c>
      <c r="D17" s="20" t="s">
        <v>12</v>
      </c>
      <c r="E17" s="19">
        <v>144.1276</v>
      </c>
      <c r="F17" s="19">
        <v>143.9101</v>
      </c>
      <c r="G17" s="35">
        <f t="shared" si="0"/>
        <v>-0.217500000000001</v>
      </c>
    </row>
    <row r="18" s="1" customFormat="1" ht="25" customHeight="1" spans="1:7">
      <c r="A18" s="23"/>
      <c r="B18" s="24" t="s">
        <v>36</v>
      </c>
      <c r="C18" s="25" t="s">
        <v>11</v>
      </c>
      <c r="D18" s="26" t="s">
        <v>12</v>
      </c>
      <c r="E18" s="38">
        <v>3026.68</v>
      </c>
      <c r="F18" s="38">
        <v>3022.11</v>
      </c>
      <c r="G18" s="39">
        <f t="shared" si="0"/>
        <v>-4.56999999999971</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4"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国道G205线惠州惠城望江至湖山段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WPS_1648177451</cp:lastModifiedBy>
  <dcterms:created xsi:type="dcterms:W3CDTF">2022-09-06T21:09:00Z</dcterms:created>
  <cp:lastPrinted>2023-04-15T11:37:00Z</cp:lastPrinted>
  <dcterms:modified xsi:type="dcterms:W3CDTF">2024-10-09T04:21:00Z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CD02FD6D56EE4C77BAE0FA5F149061F7_13</vt:lpwstr>
  </property>
  <property fmtid="{D5CDD505-2E9C-101B-9397-08002B2CF9AE}" pid="3" name="KSOProductBuildVer">
    <vt:lpwstr>2052-0.0.0.0</vt:lpwstr>
  </property>
</Properties>
</file>