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28线台山高朗至石蕉段灾害防治工程方案设计" sheetId="1" r:id="rId1"/>
  </sheets>
  <definedNames>
    <definedName name="_xlnm.Print_Area" localSheetId="0">国道G228线台山高朗至石蕉段灾害防治工程方案设计!$A$1:$E$16</definedName>
    <definedName name="_xlnm.Print_Titles" localSheetId="0">国道G228线台山高朗至石蕉段灾害防治工程方案设计!$3:$4</definedName>
  </definedNames>
  <calcPr calcId="144525"/>
</workbook>
</file>

<file path=xl/sharedStrings.xml><?xml version="1.0" encoding="utf-8"?>
<sst xmlns="http://schemas.openxmlformats.org/spreadsheetml/2006/main" count="28" uniqueCount="27">
  <si>
    <t>附件</t>
  </si>
  <si>
    <t>国道G228线台山高朗至石蕉段灾害防治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</si>
  <si>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</si>
  <si>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</si>
  <si>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</si>
  <si>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</si>
  <si>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</si>
  <si>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</si>
  <si>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</si>
  <si>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二</t>
  </si>
  <si>
    <t>路基工程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</si>
  <si>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</si>
  <si>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</si>
  <si>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</si>
  <si>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</si>
  <si>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</si>
  <si>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</si>
  <si>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一</t>
  </si>
  <si>
    <t>建设项目管理费</t>
  </si>
  <si>
    <t>三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</si>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</sst>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184" formatCode="\¥#,##0;\¥\-#,##0"/>
    <numFmt numFmtId="185" formatCode="[DBNum1][$-804]m&quot;月&quot;d&quot;日&quot;"/>
    <numFmt numFmtId="186" formatCode="mm/dd/yy"/>
    <numFmt numFmtId="187" formatCode="#\ ??"/>
    <numFmt numFmtId="188" formatCode="mmmmm\-yy"/>
    <numFmt numFmtId="189" formatCode="mmmmm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0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1" formatCode="\¥#,##0.00;[Red]\¥\-#,##0.00"/>
    <numFmt numFmtId="41" formatCode="_ * #,##0_ ;_ * \-#,##0_ ;_ * &quot;-&quot;_ ;_ @_ "/>
    <numFmt numFmtId="192" formatCode="0.00_ "/>
    <numFmt numFmtId="193" formatCode="\¥#,##0.00;\¥\-#,##0.00"/>
    <numFmt numFmtId="194" formatCode="\¥#,##0;[Red]\¥\-#,##0"/>
    <numFmt numFmtId="195" formatCode="[DBNum1]h&quot;时&quot;mm&quot;分&quot;"/>
    <numFmt numFmtId="196" formatCode="#\ ?/?"/>
    <numFmt numFmtId="5" formatCode="&quot;￥&quot;#,##0;&quot;￥&quot;\-#,##0"/>
    <numFmt numFmtId="197" formatCode="[DBNum1][$-804]yyyy&quot;年&quot;m&quot;月&quot;"/>
    <numFmt numFmtId="198" formatCode="mmmm\-yy"/>
    <numFmt numFmtId="24" formatCode="\$#,##0_);[Red]\(\$#,##0\)"/>
    <numFmt numFmtId="199" formatCode="[DBNum1]上午/下午h&quot;时&quot;mm&quot;分&quot;"/>
    <numFmt numFmtId="200" formatCode="#\ ??/??"/>
    <numFmt numFmtId="6" formatCode="&quot;￥&quot;#,##0;[Red]&quot;￥&quot;\-#,##0"/>
    <numFmt numFmtId="25" formatCode="\$#,##0.00_);\(\$#,##0.00\)"/>
  </numFmts>
  <fonts count="35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1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92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92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92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192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92" fontId="3" fillId="3" borderId="0" xfId="0" applyNumberFormat="1" applyFont="1" applyFill="1" applyBorder="1" applyAlignment="1">
      <alignment vertical="top"/>
    </xf>
    <xf numFmtId="192" fontId="12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92" fontId="4" fillId="3" borderId="0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horizontal="center" vertical="center" wrapText="1"/>
    </xf>
    <xf numFmtId="192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23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6"/>
  <sheetViews>
    <sheetView tabSelected="1" zoomScaleSheetLayoutView="115" workbookViewId="0">
      <selection activeCell="H14" sqref="H14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4.7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="2" customFormat="1" ht="45" customHeight="1" spans="1:59">
      <c r="A2" s="14" t="s">
        <v>1</v>
      </c>
      <c r="B2" s="14"/>
      <c r="C2" s="14"/>
      <c r="D2" s="14"/>
      <c r="E2" s="14"/>
      <c r="F2" s="30"/>
      <c r="G2" s="30"/>
      <c r="H2" s="30"/>
      <c r="I2" s="30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1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4"/>
    </row>
    <row r="5" s="5" customFormat="1" ht="25" customHeight="1" spans="1:60">
      <c r="A5" s="19"/>
      <c r="B5" s="20" t="s">
        <v>8</v>
      </c>
      <c r="C5" s="21">
        <v>476.357</v>
      </c>
      <c r="D5" s="21">
        <v>460.4658</v>
      </c>
      <c r="E5" s="34">
        <f>D5-C5</f>
        <v>-15.8912</v>
      </c>
      <c r="F5" s="35"/>
      <c r="G5" s="3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45"/>
    </row>
    <row r="6" s="6" customFormat="1" ht="20" customHeight="1" spans="1:60">
      <c r="A6" s="22" t="s">
        <v>9</v>
      </c>
      <c r="B6" s="23" t="s">
        <v>10</v>
      </c>
      <c r="C6" s="24">
        <v>415.5535</v>
      </c>
      <c r="D6" s="24">
        <v>400.8163</v>
      </c>
      <c r="E6" s="37">
        <f>D6-C6</f>
        <v>-14.7372</v>
      </c>
      <c r="F6" s="38"/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46"/>
    </row>
    <row r="7" s="6" customFormat="1" ht="20" customHeight="1" spans="1:60">
      <c r="A7" s="22" t="s">
        <v>11</v>
      </c>
      <c r="B7" s="23" t="s">
        <v>12</v>
      </c>
      <c r="C7" s="24">
        <v>35.5936</v>
      </c>
      <c r="D7" s="24">
        <v>34.746</v>
      </c>
      <c r="E7" s="37">
        <f t="shared" ref="E7:E16" si="0">D7-C7</f>
        <v>-0.8476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46"/>
    </row>
    <row r="8" s="6" customFormat="1" ht="20" customHeight="1" spans="1:60">
      <c r="A8" s="22" t="s">
        <v>13</v>
      </c>
      <c r="B8" s="23" t="s">
        <v>14</v>
      </c>
      <c r="C8" s="24">
        <v>25.2099</v>
      </c>
      <c r="D8" s="24">
        <v>24.9035</v>
      </c>
      <c r="E8" s="37">
        <f t="shared" si="0"/>
        <v>-0.3064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46"/>
    </row>
    <row r="9" s="5" customFormat="1" ht="25" customHeight="1" spans="1:60">
      <c r="A9" s="19"/>
      <c r="B9" s="20" t="s">
        <v>15</v>
      </c>
      <c r="C9" s="25">
        <v>0</v>
      </c>
      <c r="D9" s="25">
        <v>0</v>
      </c>
      <c r="E9" s="40">
        <f t="shared" si="0"/>
        <v>0</v>
      </c>
      <c r="F9" s="35"/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45"/>
    </row>
    <row r="10" s="5" customFormat="1" ht="25" customHeight="1" spans="1:60">
      <c r="A10" s="19"/>
      <c r="B10" s="20" t="s">
        <v>16</v>
      </c>
      <c r="C10" s="21">
        <v>60.8672</v>
      </c>
      <c r="D10" s="21">
        <v>59.8562</v>
      </c>
      <c r="E10" s="34">
        <f t="shared" si="0"/>
        <v>-1.011</v>
      </c>
      <c r="F10" s="35"/>
      <c r="G10" s="36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45"/>
    </row>
    <row r="11" s="6" customFormat="1" ht="20" customHeight="1" spans="1:60">
      <c r="A11" s="22" t="s">
        <v>17</v>
      </c>
      <c r="B11" s="23" t="s">
        <v>18</v>
      </c>
      <c r="C11" s="24">
        <v>25.1747</v>
      </c>
      <c r="D11" s="24">
        <v>24.9243</v>
      </c>
      <c r="E11" s="37">
        <f t="shared" si="0"/>
        <v>-0.250400000000003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46"/>
    </row>
    <row r="12" s="6" customFormat="1" ht="20" customHeight="1" spans="1:60">
      <c r="A12" s="22" t="s">
        <v>19</v>
      </c>
      <c r="B12" s="23" t="s">
        <v>20</v>
      </c>
      <c r="C12" s="24">
        <v>31.5959</v>
      </c>
      <c r="D12" s="24">
        <v>30.9719</v>
      </c>
      <c r="E12" s="37">
        <f t="shared" si="0"/>
        <v>-0.623999999999999</v>
      </c>
      <c r="F12" s="38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46"/>
    </row>
    <row r="13" s="6" customFormat="1" ht="20" customHeight="1" spans="1:60">
      <c r="A13" s="22" t="s">
        <v>21</v>
      </c>
      <c r="B13" s="23" t="s">
        <v>22</v>
      </c>
      <c r="C13" s="24">
        <v>2.1912</v>
      </c>
      <c r="D13" s="24">
        <v>2.1181</v>
      </c>
      <c r="E13" s="37">
        <f t="shared" si="0"/>
        <v>-0.0730999999999997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46"/>
    </row>
    <row r="14" s="6" customFormat="1" ht="20" customHeight="1" spans="1:60">
      <c r="A14" s="22" t="s">
        <v>23</v>
      </c>
      <c r="B14" s="23" t="s">
        <v>24</v>
      </c>
      <c r="C14" s="24">
        <v>1.9054</v>
      </c>
      <c r="D14" s="24">
        <v>1.8419</v>
      </c>
      <c r="E14" s="37">
        <f t="shared" si="0"/>
        <v>-0.0634999999999999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46"/>
    </row>
    <row r="15" s="5" customFormat="1" ht="25" customHeight="1" spans="1:60">
      <c r="A15" s="19"/>
      <c r="B15" s="20" t="s">
        <v>25</v>
      </c>
      <c r="C15" s="21">
        <v>21.489</v>
      </c>
      <c r="D15" s="25">
        <v>0</v>
      </c>
      <c r="E15" s="34">
        <f t="shared" si="0"/>
        <v>-21.489</v>
      </c>
      <c r="F15" s="35"/>
      <c r="G15" s="3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45"/>
    </row>
    <row r="16" s="1" customFormat="1" ht="25" customHeight="1" spans="1:59">
      <c r="A16" s="26"/>
      <c r="B16" s="27" t="s">
        <v>26</v>
      </c>
      <c r="C16" s="28">
        <v>558.7132</v>
      </c>
      <c r="D16" s="28">
        <v>520.322</v>
      </c>
      <c r="E16" s="41">
        <f t="shared" si="0"/>
        <v>-38.3912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国道G228线台山高朗至石蕉段灾害防治工程方案设计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2024-04-03T16:11:00Z</cp:lastPrinted>
  <dcterms:modified xsi:type="dcterms:W3CDTF">2024-10-09T09:53:00Z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