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51线翁源渔溪段灾毁恢复重建工程方案设计" sheetId="1" r:id="rId1"/>
  </sheets>
  <definedNames>
    <definedName name="_xlnm.Print_Area" localSheetId="0">省道S251线翁源渔溪段灾毁恢复重建工程方案设计!$A$1:$E$19</definedName>
    <definedName name="_xlnm.Print_Titles" localSheetId="0">省道S251线翁源渔溪段灾毁恢复重建工程方案设计!$3:$4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<sst xmlns="http://schemas.openxmlformats.org/spreadsheetml/2006/main" count="32" uniqueCount="29">
  <si>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附件</t>
  </si>
  <si>
    <t>省道S251线翁源渔溪段灾毁恢复重建
工程方案设计概算审查表</t>
  </si>
  <si>
    <t>项</t>
  </si>
  <si>
    <t>工程或费用名称</t>
  </si>
  <si>
    <t>方案设计</t>
  </si>
  <si>
    <t>审查意见</t>
  </si>
  <si>
    <t>增（+）减（-）金额（万元）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</si>
  <si>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</si>
  <si>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</si>
  <si>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</si>
  <si>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</si>
  <si>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</si>
  <si>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</si>
  <si>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路面工程</t>
  </si>
  <si>
    <t>涵洞工程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</si>
  <si>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</si>
  <si>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</si>
  <si>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</si>
  <si>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</si>
  <si>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</si>
  <si>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</si>
  <si>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</si>
  <si>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三</t>
  </si>
  <si>
    <t>建设项目前期工作费</t>
  </si>
  <si>
    <t>工程保通管理费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</si>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</sst>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5">
    <font>
      <sz val="12"/>
      <color rgb="FF000000"/>
      <name val="宋体"/>
      <charset val="134"/>
    </font>
    <font>
      <b/>
      <sz val="10"/>
      <color rgb="FF000000"/>
      <name val="Arial"/>
      <charset val="134"/>
    </font>
    <font>
      <sz val="12"/>
      <name val="仿宋_GB2312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6"/>
      <color theme="1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5" fillId="3" borderId="0" xfId="0" applyFont="1" applyFill="1" applyBorder="1" applyAlignment="1">
      <alignment vertical="top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top"/>
    </xf>
    <xf numFmtId="0" fontId="13" fillId="3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176" fontId="10" fillId="0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top"/>
    </xf>
    <xf numFmtId="177" fontId="3" fillId="3" borderId="0" xfId="0" applyNumberFormat="1" applyFont="1" applyFill="1" applyBorder="1" applyAlignment="1">
      <alignment vertical="top"/>
    </xf>
    <xf numFmtId="177" fontId="11" fillId="0" borderId="8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top"/>
    </xf>
    <xf numFmtId="177" fontId="4" fillId="3" borderId="0" xfId="0" applyNumberFormat="1" applyFont="1" applyFill="1" applyBorder="1" applyAlignment="1">
      <alignment vertical="top"/>
    </xf>
    <xf numFmtId="0" fontId="10" fillId="0" borderId="8" xfId="0" applyNumberFormat="1" applyFont="1" applyFill="1" applyBorder="1" applyAlignment="1">
      <alignment horizontal="center" vertical="center" wrapText="1"/>
    </xf>
    <xf numFmtId="177" fontId="10" fillId="0" borderId="8" xfId="0" applyNumberFormat="1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3" fillId="2" borderId="11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6">
    <open main="103" threadCnt="1"/>
    <sheetInfos>
      <sheetInfo cellCmpFml="6" sheetStid="1">
        <open main="4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H19"/>
  <sheetViews>
    <sheetView tabSelected="1" zoomScaleSheetLayoutView="115" workbookViewId="0">
      <selection activeCell="E19" sqref="E19"/>
    </sheetView>
  </sheetViews>
  <sheetFormatPr defaultColWidth="10" defaultRowHeight="12.75" customHeight="1"/>
  <cols>
    <col min="1" max="1" width="6.5" style="7" customWidth="1"/>
    <col min="2" max="2" width="30.625" style="8" customWidth="1"/>
    <col min="3" max="3" width="13.75" style="9" customWidth="1"/>
    <col min="4" max="4" width="12.2" style="9" customWidth="1"/>
    <col min="5" max="5" width="14.6" style="9" customWidth="1"/>
    <col min="6" max="6" width="10" style="10" customWidth="1"/>
    <col min="7" max="59" width="10" style="10"/>
    <col min="60" max="16384" width="10" style="7"/>
  </cols>
  <sheetData>
    <row r="1" s="1" customFormat="1" ht="25" customHeight="1" spans="1:59">
      <c r="A1" s="11" t="s">
        <v>0</v>
      </c>
      <c r="B1" s="12"/>
      <c r="C1" s="13"/>
      <c r="D1" s="13"/>
      <c r="E1" s="13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</row>
    <row r="2" s="2" customFormat="1" ht="45" customHeight="1" spans="1:59">
      <c r="A2" s="14" t="s">
        <v>1</v>
      </c>
      <c r="B2" s="14"/>
      <c r="C2" s="14"/>
      <c r="D2" s="14"/>
      <c r="E2" s="14"/>
      <c r="F2" s="33"/>
      <c r="G2" s="33"/>
      <c r="H2" s="33"/>
      <c r="I2" s="33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</row>
    <row r="3" s="3" customFormat="1" ht="25" customHeight="1" spans="1:60">
      <c r="A3" s="15" t="s">
        <v>2</v>
      </c>
      <c r="B3" s="16" t="s">
        <v>3</v>
      </c>
      <c r="C3" s="16" t="s">
        <v>4</v>
      </c>
      <c r="D3" s="16" t="s">
        <v>5</v>
      </c>
      <c r="E3" s="34" t="s">
        <v>6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47"/>
    </row>
    <row r="4" s="4" customFormat="1" ht="25" customHeight="1" spans="1:60">
      <c r="A4" s="17"/>
      <c r="B4" s="18"/>
      <c r="C4" s="18" t="s">
        <v>7</v>
      </c>
      <c r="D4" s="18" t="s">
        <v>7</v>
      </c>
      <c r="E4" s="36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48"/>
    </row>
    <row r="5" s="5" customFormat="1" ht="25" customHeight="1" spans="1:60">
      <c r="A5" s="19"/>
      <c r="B5" s="20" t="s">
        <v>8</v>
      </c>
      <c r="C5" s="21">
        <v>279.6848</v>
      </c>
      <c r="D5" s="22">
        <v>255.15</v>
      </c>
      <c r="E5" s="37">
        <f>D5-C5</f>
        <v>-24.5348</v>
      </c>
      <c r="F5" s="38"/>
      <c r="G5" s="39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49"/>
    </row>
    <row r="6" s="5" customFormat="1" ht="20" customHeight="1" spans="1:60">
      <c r="A6" s="19" t="s">
        <v>9</v>
      </c>
      <c r="B6" s="23" t="s">
        <v>10</v>
      </c>
      <c r="C6" s="24">
        <v>8.6167</v>
      </c>
      <c r="D6" s="24">
        <v>5.5123</v>
      </c>
      <c r="E6" s="40">
        <f>D6-C6</f>
        <v>-3.1044</v>
      </c>
      <c r="F6" s="38"/>
      <c r="G6" s="39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49"/>
    </row>
    <row r="7" s="6" customFormat="1" ht="20" customHeight="1" spans="1:60">
      <c r="A7" s="25" t="s">
        <v>11</v>
      </c>
      <c r="B7" s="23" t="s">
        <v>12</v>
      </c>
      <c r="C7" s="24">
        <v>228.3381</v>
      </c>
      <c r="D7" s="24">
        <v>208.6925</v>
      </c>
      <c r="E7" s="40">
        <f>D7-C7</f>
        <v>-19.6456</v>
      </c>
      <c r="F7" s="41"/>
      <c r="G7" s="42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50"/>
    </row>
    <row r="8" s="6" customFormat="1" ht="20" customHeight="1" spans="1:60">
      <c r="A8" s="25"/>
      <c r="B8" s="23" t="s">
        <v>13</v>
      </c>
      <c r="C8" s="24">
        <v>22.0048</v>
      </c>
      <c r="D8" s="24">
        <v>21.4762</v>
      </c>
      <c r="E8" s="40">
        <f>D8-C8</f>
        <v>-0.528600000000001</v>
      </c>
      <c r="F8" s="41"/>
      <c r="G8" s="42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50"/>
    </row>
    <row r="9" s="6" customFormat="1" ht="20" customHeight="1" spans="1:60">
      <c r="A9" s="25"/>
      <c r="B9" s="23" t="s">
        <v>14</v>
      </c>
      <c r="C9" s="24">
        <v>5.7644</v>
      </c>
      <c r="D9" s="24">
        <v>5.3683</v>
      </c>
      <c r="E9" s="40">
        <f>D9-C9</f>
        <v>-0.396100000000001</v>
      </c>
      <c r="F9" s="41"/>
      <c r="G9" s="42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50"/>
    </row>
    <row r="10" s="6" customFormat="1" ht="20" customHeight="1" spans="1:60">
      <c r="A10" s="25" t="s">
        <v>15</v>
      </c>
      <c r="B10" s="23" t="s">
        <v>16</v>
      </c>
      <c r="C10" s="24">
        <v>5.5427</v>
      </c>
      <c r="D10" s="24">
        <v>5.4366</v>
      </c>
      <c r="E10" s="40">
        <f t="shared" ref="E10:E19" si="0">D10-C10</f>
        <v>-0.1061</v>
      </c>
      <c r="F10" s="41"/>
      <c r="G10" s="42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50"/>
    </row>
    <row r="11" s="6" customFormat="1" ht="20" customHeight="1" spans="1:60">
      <c r="A11" s="25" t="s">
        <v>17</v>
      </c>
      <c r="B11" s="23" t="s">
        <v>18</v>
      </c>
      <c r="C11" s="24">
        <v>9.4181</v>
      </c>
      <c r="D11" s="24">
        <v>8.6688</v>
      </c>
      <c r="E11" s="40">
        <f t="shared" si="0"/>
        <v>-0.749300000000002</v>
      </c>
      <c r="F11" s="41"/>
      <c r="G11" s="42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50"/>
    </row>
    <row r="12" s="5" customFormat="1" ht="25" customHeight="1" spans="1:60">
      <c r="A12" s="19"/>
      <c r="B12" s="20" t="s">
        <v>19</v>
      </c>
      <c r="C12" s="22">
        <v>2.6755</v>
      </c>
      <c r="D12" s="22">
        <v>2.6755</v>
      </c>
      <c r="E12" s="43">
        <f t="shared" si="0"/>
        <v>0</v>
      </c>
      <c r="F12" s="38"/>
      <c r="G12" s="39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49"/>
    </row>
    <row r="13" s="5" customFormat="1" ht="25" customHeight="1" spans="1:60">
      <c r="A13" s="19"/>
      <c r="B13" s="20" t="s">
        <v>20</v>
      </c>
      <c r="C13" s="22">
        <v>29.307</v>
      </c>
      <c r="D13" s="22">
        <v>30.2444</v>
      </c>
      <c r="E13" s="44">
        <f t="shared" si="0"/>
        <v>0.9374</v>
      </c>
      <c r="F13" s="38"/>
      <c r="G13" s="39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49"/>
    </row>
    <row r="14" s="6" customFormat="1" ht="20" customHeight="1" spans="1:60">
      <c r="A14" s="25" t="s">
        <v>9</v>
      </c>
      <c r="B14" s="23" t="s">
        <v>21</v>
      </c>
      <c r="C14" s="24">
        <v>20.4806</v>
      </c>
      <c r="D14" s="24">
        <v>18.984</v>
      </c>
      <c r="E14" s="40">
        <f t="shared" si="0"/>
        <v>-1.4966</v>
      </c>
      <c r="F14" s="41"/>
      <c r="G14" s="42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50"/>
    </row>
    <row r="15" s="6" customFormat="1" ht="20" customHeight="1" spans="1:60">
      <c r="A15" s="25" t="s">
        <v>22</v>
      </c>
      <c r="B15" s="23" t="s">
        <v>23</v>
      </c>
      <c r="C15" s="24">
        <v>7.7077</v>
      </c>
      <c r="D15" s="24">
        <v>7.1419</v>
      </c>
      <c r="E15" s="40">
        <f t="shared" si="0"/>
        <v>-0.5658</v>
      </c>
      <c r="F15" s="41"/>
      <c r="G15" s="42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50"/>
    </row>
    <row r="16" s="6" customFormat="1" ht="20" customHeight="1" spans="1:60">
      <c r="A16" s="25" t="s">
        <v>15</v>
      </c>
      <c r="B16" s="23" t="s">
        <v>24</v>
      </c>
      <c r="C16" s="26">
        <v>0</v>
      </c>
      <c r="D16" s="24">
        <v>3.0979</v>
      </c>
      <c r="E16" s="40">
        <f t="shared" si="0"/>
        <v>3.0979</v>
      </c>
      <c r="F16" s="41"/>
      <c r="G16" s="42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50"/>
    </row>
    <row r="17" s="6" customFormat="1" ht="20" customHeight="1" spans="1:60">
      <c r="A17" s="25" t="s">
        <v>25</v>
      </c>
      <c r="B17" s="23" t="s">
        <v>26</v>
      </c>
      <c r="C17" s="24">
        <v>1.1187</v>
      </c>
      <c r="D17" s="24">
        <v>1.0206</v>
      </c>
      <c r="E17" s="40">
        <f t="shared" si="0"/>
        <v>-0.0981000000000001</v>
      </c>
      <c r="F17" s="41"/>
      <c r="G17" s="42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50"/>
    </row>
    <row r="18" s="5" customFormat="1" ht="25" customHeight="1" spans="1:60">
      <c r="A18" s="19"/>
      <c r="B18" s="20" t="s">
        <v>27</v>
      </c>
      <c r="C18" s="22">
        <v>15.5834</v>
      </c>
      <c r="D18" s="27">
        <v>0</v>
      </c>
      <c r="E18" s="44">
        <f t="shared" si="0"/>
        <v>-15.5834</v>
      </c>
      <c r="F18" s="38"/>
      <c r="G18" s="39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49"/>
    </row>
    <row r="19" s="1" customFormat="1" ht="25" customHeight="1" spans="1:59">
      <c r="A19" s="28"/>
      <c r="B19" s="29" t="s">
        <v>28</v>
      </c>
      <c r="C19" s="30">
        <v>327.2507</v>
      </c>
      <c r="D19" s="31">
        <v>288.07</v>
      </c>
      <c r="E19" s="45">
        <f t="shared" si="0"/>
        <v>-39.1807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590277777777778" bottom="0.590277777777778" header="0.393055555555556" footer="0.393055555555556"/>
  <pageSetup paperSize="9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省道S251线翁源渔溪段灾毁恢复重建工程方案设计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2022-08-30T22:46:00Z</dcterms:created>
  <cp:lastPrinted>2024-04-04T00:11:00Z</cp:lastPrinted>
  <dcterms:modified xsi:type="dcterms:W3CDTF">2024-11-03T20:55:00Z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2052-0.0.0.0</vt:lpwstr>
  </property>
</Properties>
</file>