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845"/>
  </bookViews>
  <sheets>
    <sheet name="1117" sheetId="1" r:id="rId1"/>
  </sheets>
  <definedNames>
    <definedName name="_xlnm._FilterDatabase" localSheetId="0" hidden="1">'1117'!$A$5:$O$100</definedName>
    <definedName name="_xlnm.Print_Titles" localSheetId="0">'1117'!$4:$5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<sst xmlns="http://schemas.openxmlformats.org/spreadsheetml/2006/main" count="291" uniqueCount="175">
  <si>
    <t>附件2</t>
  </si>
  <si>
    <t>2026年普通国省道新改建和路面改造项目省补助资金明细分配计划表</t>
  </si>
  <si>
    <t>序号</t>
  </si>
  <si>
    <t>地市</t>
  </si>
  <si>
    <t>县域</t>
  </si>
  <si>
    <t>项 目 名 称</t>
  </si>
  <si>
    <t>建设规模（公里）</t>
  </si>
  <si>
    <t>开工年</t>
  </si>
  <si>
    <t>（计划）完工年</t>
  </si>
  <si>
    <t>设计批复（概算/预算）总投资</t>
  </si>
  <si>
    <t>省补助总额（万元）</t>
  </si>
  <si>
    <t>2026年安排省补助资金
（万元）</t>
  </si>
  <si>
    <t>备注</t>
  </si>
  <si>
    <t>合计</t>
  </si>
  <si>
    <t>一级</t>
  </si>
  <si>
    <t>二级(四车道)</t>
  </si>
  <si>
    <t>二级（两车道）</t>
  </si>
  <si>
    <t>三级及以下</t>
  </si>
  <si>
    <t>一、续安排项目(36个）</t>
  </si>
  <si>
    <t>惠州市</t>
  </si>
  <si>
    <t>龙门县</t>
  </si>
  <si>
    <t>国道G355线龙门油田至永汉段改建工程</t>
  </si>
  <si>
    <t>揭阳市</t>
  </si>
  <si>
    <t>普宁市</t>
  </si>
  <si>
    <t>国道G238线普宁益岭至惠来交界段改建工程</t>
  </si>
  <si>
    <t>梅州市</t>
  </si>
  <si>
    <t>蕉岭县</t>
  </si>
  <si>
    <t>省道S222线蕉岭县蓝坊至石子排段改建工程</t>
  </si>
  <si>
    <t>兴宁市</t>
  </si>
  <si>
    <t>省道S226线兴宁市罗浮（省界）至新陂段改建工程</t>
  </si>
  <si>
    <t>梅县区</t>
  </si>
  <si>
    <t>省道S242线梅县区梅南圩镇至北洞段红色旅游公路改建工程</t>
  </si>
  <si>
    <t>清远市</t>
  </si>
  <si>
    <t>英德市</t>
  </si>
  <si>
    <t>国道G358线英德市英城至大湾段一级公路改建工程</t>
  </si>
  <si>
    <t>阳山县</t>
  </si>
  <si>
    <t>国道G358线阳山杜步梅迳至太平路陂桥段改建工程</t>
  </si>
  <si>
    <t>韶关市</t>
  </si>
  <si>
    <t>乐昌市</t>
  </si>
  <si>
    <t>国道G535线乐昌乐城至桥头段改建工程</t>
  </si>
  <si>
    <t>始兴县</t>
  </si>
  <si>
    <t>省道S244线始兴县凉口至罗坝段改建工程</t>
  </si>
  <si>
    <t>阳江市</t>
  </si>
  <si>
    <t>阳东区江城区</t>
  </si>
  <si>
    <t>省道S540线阳东区雅韶至山外东公路</t>
  </si>
  <si>
    <t>阳西县</t>
  </si>
  <si>
    <t>省道S541线阳西县城至上洋段公路改建工程（绿色能源产业园至绿色食品产业园连接线工程）</t>
  </si>
  <si>
    <t>湛江市</t>
  </si>
  <si>
    <t>遂溪县</t>
  </si>
  <si>
    <t>国道G207线遂溪县穿城段改线工程</t>
  </si>
  <si>
    <t>廉江市</t>
  </si>
  <si>
    <t>省道S388线石角镇滑石厂至和寮镇段改建工程</t>
  </si>
  <si>
    <t>肇庆市</t>
  </si>
  <si>
    <t>德庆县</t>
  </si>
  <si>
    <t>省道S265线德庆县分水岭至河涝坪水库段升级改造工程</t>
  </si>
  <si>
    <t>省道S118线南眉至匝村段和沙旁至杏花段公路升级改造工程</t>
  </si>
  <si>
    <t>封开县</t>
  </si>
  <si>
    <t>省道S118线德庆交界至杏花段升级改造工程</t>
  </si>
  <si>
    <t>广宁县</t>
  </si>
  <si>
    <t>省道S264线四会市广宁交界至扶罗口段升级改造工程</t>
  </si>
  <si>
    <t>省道S294线封开县界首至江川段升级改造工程</t>
  </si>
  <si>
    <t>省道S279线封开县江川至蟠龙村段升级改造工程</t>
  </si>
  <si>
    <t>省道S118线绿尾至杏花段升级改造工程</t>
  </si>
  <si>
    <t>省道S260线广宁江屯石坳至大迳桥头段升级改造工程</t>
  </si>
  <si>
    <t>省道S383线广宁县坑口至古水段升级改造工程</t>
  </si>
  <si>
    <t>高要区</t>
  </si>
  <si>
    <t>省道S118线四会石桥至水南圩镇升级改造工程</t>
  </si>
  <si>
    <t>省道S536线高要区莲塘至活道段升级改造工程</t>
  </si>
  <si>
    <t>省道S383线广宁县分段段至怀集交界段升级改造工程</t>
  </si>
  <si>
    <t>省道S536线高要区芙罗村至白土段升级改造工程</t>
  </si>
  <si>
    <t>省道S527线广宁县分段至螺岗段升级改造工程</t>
  </si>
  <si>
    <t>怀集县</t>
  </si>
  <si>
    <t>省道S261线冷坑上爱村至三坑水库段改建工程</t>
  </si>
  <si>
    <t>省道S260线广宁葵洞至北市段升级改造工程</t>
  </si>
  <si>
    <t>省道S260线广宁三县顶至葵洞段升级改造工程</t>
  </si>
  <si>
    <t>省道S260线广宁北市至江屯桥头段升级改造工程</t>
  </si>
  <si>
    <t>省道S350线广宁东乡至下浅段升级改造工程</t>
  </si>
  <si>
    <t>四会市</t>
  </si>
  <si>
    <t>省道S264线四会市寺岗村至大坝段改建工程</t>
  </si>
  <si>
    <t>河源市</t>
  </si>
  <si>
    <t>东源县、江东新区、源城区</t>
  </si>
  <si>
    <t>国道G205线河源市热水至埔前段改线工程</t>
  </si>
  <si>
    <t>省道S254线永汉至麻榨莲塘段改建工程</t>
  </si>
  <si>
    <t>博罗县</t>
  </si>
  <si>
    <t>省道S254塘下至湖镇段改建工程</t>
  </si>
  <si>
    <t>二、新开工（新申请）路面改造项目（23个）</t>
  </si>
  <si>
    <t>潮州市</t>
  </si>
  <si>
    <t>饶平县</t>
  </si>
  <si>
    <t>省道S222线饶平县浮山荔林至新圩路口段路面改造工程</t>
  </si>
  <si>
    <t>省道S222线饶平县新圩路口至联饶下饶段路面改造工程</t>
  </si>
  <si>
    <t>源城区</t>
  </si>
  <si>
    <t>国道G205线河源源城新陂至岭子头段路面改造工程</t>
  </si>
  <si>
    <t>省道S254线博罗下村桥至黎村段路面改造工程</t>
  </si>
  <si>
    <t>揭东区</t>
  </si>
  <si>
    <t>省道S255线揭东区（塔东至三洲大桥段）路面改造提升工程</t>
  </si>
  <si>
    <t>揭西县</t>
  </si>
  <si>
    <t>省道S228线揭西县丰顺界至揭西大洋段路面改造工程</t>
  </si>
  <si>
    <t>省道S508线揭西县绿水至联中村段路面改造工程</t>
  </si>
  <si>
    <t>茂名市</t>
  </si>
  <si>
    <t>化州市</t>
  </si>
  <si>
    <t>省道S277化州市双坡至文楼段改造工程</t>
  </si>
  <si>
    <t>省道S285化州高步至连界段路面改造工程</t>
  </si>
  <si>
    <t>五华县</t>
  </si>
  <si>
    <t>省道S340线五华县洞口至水墩段路面改造工程</t>
  </si>
  <si>
    <t>南雄市</t>
  </si>
  <si>
    <t>国道G220线南雄中站村至头塘铺段路面改造工程</t>
  </si>
  <si>
    <t>乳源瑶族自治县</t>
  </si>
  <si>
    <t>乳源瑶族自治县环南水湖公路路面改造工程（S258线石角塘至泉水坳段）</t>
  </si>
  <si>
    <t>翁源县</t>
  </si>
  <si>
    <t>省道S245线翁源县红岭路口至六里段路面改造工程</t>
  </si>
  <si>
    <t>云浮市</t>
  </si>
  <si>
    <t>云安区</t>
  </si>
  <si>
    <t>省疏港大道建设工程三期（省道S537线云安区六塘至云浮新港段路面改造工程）</t>
  </si>
  <si>
    <t>新兴县</t>
  </si>
  <si>
    <t>省道S274线新兴县河头至河步段路面改造工程</t>
  </si>
  <si>
    <t>省道S368线云安区上坑至东风林场段路面改造工程</t>
  </si>
  <si>
    <t>罗定市</t>
  </si>
  <si>
    <t>省道S369云浮罗定牛路口至罗信高速罗镜出口段路面改造工程</t>
  </si>
  <si>
    <t>经开区</t>
  </si>
  <si>
    <t>省道S293麻章区东海大桥桥头至东简龙腾村段路面改造工程</t>
  </si>
  <si>
    <t>省道S263线四会市黄田至金宝利段路面改造工程</t>
  </si>
  <si>
    <t>东源县</t>
  </si>
  <si>
    <t>国道G205线东源县蓝口至骆湖段路面改造工程</t>
  </si>
  <si>
    <t>国道G355线饶平县闽粤交界处至上善段路面改造工程</t>
  </si>
  <si>
    <t>麻章区、遂溪县</t>
  </si>
  <si>
    <t>省道S373线麻章区湖光镇至库竹大桥桥头段路面改造工程</t>
  </si>
  <si>
    <t>新丰县</t>
  </si>
  <si>
    <t>省道S259线新丰县马头至石角段路面改造工程</t>
  </si>
  <si>
    <t>三、新开工（新申请）新改建项目（30个）</t>
  </si>
  <si>
    <t>（1）新开工（新申请）低等级升级改造项目（19个）</t>
  </si>
  <si>
    <t>省道S342线南雄市帽子峰至澜河段改建工程</t>
  </si>
  <si>
    <t>省道S333线兴宁市黄陂甘专至罗岗圩段改建工程</t>
  </si>
  <si>
    <t>龙川县</t>
  </si>
  <si>
    <t>省道S333线龙川县新田径塘（市界）至赤光大芬段公路改建工程</t>
  </si>
  <si>
    <t>省道S247线乐昌金水湾至龙山温泉段改建工程</t>
  </si>
  <si>
    <t>省道S259线新丰县石角至黄草洞段改建工程</t>
  </si>
  <si>
    <t>省道S245线新丰县佛子坳至回龙鸡岭段改建工程</t>
  </si>
  <si>
    <t>省道S341线东源县船塘至涧头段改建工程</t>
  </si>
  <si>
    <t>省道S223线蕉岭县隘罗坪至步上段改建工程</t>
  </si>
  <si>
    <t>惠东县</t>
  </si>
  <si>
    <t>省道S510线惠东县白盆珠横瑶至横坑段改扩建工程</t>
  </si>
  <si>
    <t>阳春市</t>
  </si>
  <si>
    <t>省道S369线阳春圭岗至信宜思贺百涌段公路工程</t>
  </si>
  <si>
    <t>徐闻县</t>
  </si>
  <si>
    <t>省道S547线徐闻县新寮码头至港六路口段改建工程</t>
  </si>
  <si>
    <t>惠来县</t>
  </si>
  <si>
    <t>省道S235线惠来华湖至神泉段改建工程</t>
  </si>
  <si>
    <t>省道S276线新兴县岭脚至里洞圩段改建工程</t>
  </si>
  <si>
    <t>江门市</t>
  </si>
  <si>
    <t>台山市</t>
  </si>
  <si>
    <t>国道G228线台山那琴桥至平堤水库段改建工程</t>
  </si>
  <si>
    <t>仁化县</t>
  </si>
  <si>
    <t>省道S246线康溪至大岭段改线工程</t>
  </si>
  <si>
    <t>曲江区</t>
  </si>
  <si>
    <t>省道S521线消雪岭至樟市段改建工程</t>
  </si>
  <si>
    <t>省道S334线蕉岭县步上至蕉城段改建工程</t>
  </si>
  <si>
    <t>省道S380线龙门麻榨至龙门迳段改建工程（二期）</t>
  </si>
  <si>
    <t>省道S259线博罗县石下山至桔子旱桥段升级改造工程</t>
  </si>
  <si>
    <t>（2）新开工（新申请）其他新改建项目（11个）</t>
  </si>
  <si>
    <t>省道S548线儒家井至田寮仔村段（徐闻港进港公路）改扩建工程</t>
  </si>
  <si>
    <t>国道G355线广宁水声岭至东乡绥江大桥段过境公路改线（扩建）工程</t>
  </si>
  <si>
    <t>国道G321线德庆县城一级过境公路改线工程</t>
  </si>
  <si>
    <t>高新区</t>
  </si>
  <si>
    <t>肇庆高新区S528线大旺大道段升级改造工程</t>
  </si>
  <si>
    <t>省道S273线高要区南岸城雕至青湾基段扩建工程</t>
  </si>
  <si>
    <t>潮安区</t>
  </si>
  <si>
    <t>潮州轨道交通潮安段交通枢纽配套设施工程（S233线枫溪广场至炮浮南路段改建）</t>
  </si>
  <si>
    <t>榕城区、揭东区</t>
  </si>
  <si>
    <t>国道G206线揭阳新亨至地都段改建工程</t>
  </si>
  <si>
    <t>鹤山市</t>
  </si>
  <si>
    <t>省道S270线鹤山赤岗村至莲塘村段改扩建工程</t>
  </si>
  <si>
    <t>国道G207线化州城区段（南盛蒲山至良光高塘）改线工程</t>
  </si>
  <si>
    <t>茂南区</t>
  </si>
  <si>
    <t>茂名市北组团主干路网新建工程（一期）——省道S280线改建工程（东环大道）（一期）</t>
  </si>
  <si>
    <t>国道G240线曲江中学至乐广高速乌石出口段改建工程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</si>
</sst>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  <numFmt numFmtId="179" formatCode="0.0_);[Red]\(0.0\)"/>
    <numFmt numFmtId="180" formatCode="0.00_ "/>
    <numFmt numFmtId="181" formatCode="yyyy"/>
    <numFmt numFmtId="182" formatCode="0.000_);[Red]\(0.000\)"/>
    <numFmt numFmtId="183" formatCode="0.0_ "/>
    <numFmt numFmtId="184" formatCode="0_);\(0\)"/>
  </numFmts>
  <fonts count="35"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6"/>
      <name val="宋体"/>
      <charset val="134"/>
    </font>
    <font>
      <b/>
      <sz val="20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sz val="14"/>
      <name val="宋体"/>
      <charset val="134"/>
    </font>
    <font>
      <sz val="26"/>
      <name val="方正小标宋简体"/>
      <charset val="134"/>
    </font>
    <font>
      <b/>
      <sz val="26"/>
      <name val="方正小标宋简体"/>
      <charset val="134"/>
    </font>
    <font>
      <sz val="12"/>
      <name val="宋体"/>
      <charset val="134"/>
      <scheme val="maj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4" fillId="0" borderId="0">
      <alignment vertical="top"/>
      <protection locked="0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protection locked="0"/>
    </xf>
    <xf numFmtId="0" fontId="0" fillId="0" borderId="0">
      <protection locked="0"/>
    </xf>
    <xf numFmtId="0" fontId="0" fillId="0" borderId="0">
      <protection locked="0"/>
    </xf>
  </cellStyleXfs>
  <cellXfs count="7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top"/>
    </xf>
    <xf numFmtId="176" fontId="1" fillId="0" borderId="0" xfId="0" applyNumberFormat="1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177" fontId="0" fillId="0" borderId="0" xfId="0" applyNumberFormat="1" applyFont="1" applyFill="1" applyAlignment="1">
      <alignment horizontal="center" vertical="top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7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177" fontId="1" fillId="0" borderId="1" xfId="49" applyNumberFormat="1" applyFont="1" applyFill="1" applyBorder="1" applyAlignment="1" applyProtection="1">
      <alignment horizontal="center" vertical="center" wrapText="1"/>
    </xf>
    <xf numFmtId="176" fontId="1" fillId="0" borderId="1" xfId="49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8" fontId="1" fillId="0" borderId="1" xfId="49" applyNumberFormat="1" applyFont="1" applyFill="1" applyBorder="1" applyAlignment="1" applyProtection="1">
      <alignment horizontal="center" vertical="center" wrapText="1"/>
    </xf>
    <xf numFmtId="179" fontId="1" fillId="0" borderId="1" xfId="49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50" applyFont="1" applyFill="1" applyBorder="1" applyAlignment="1" applyProtection="1">
      <alignment horizontal="left" vertical="center" wrapText="1"/>
    </xf>
    <xf numFmtId="180" fontId="0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49" applyFont="1" applyFill="1" applyBorder="1" applyAlignment="1" applyProtection="1">
      <alignment horizontal="center" vertical="center" wrapText="1"/>
    </xf>
    <xf numFmtId="177" fontId="0" fillId="0" borderId="1" xfId="5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0" fillId="0" borderId="1" xfId="50" applyFont="1" applyFill="1" applyBorder="1" applyAlignment="1" applyProtection="1">
      <alignment horizontal="center" vertical="center" wrapText="1"/>
    </xf>
    <xf numFmtId="176" fontId="0" fillId="0" borderId="1" xfId="49" applyNumberFormat="1" applyFont="1" applyFill="1" applyBorder="1" applyAlignment="1" applyProtection="1">
      <alignment horizontal="center" vertical="center" wrapText="1"/>
    </xf>
    <xf numFmtId="178" fontId="0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5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8" fontId="1" fillId="0" borderId="1" xfId="5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8" fontId="0" fillId="0" borderId="1" xfId="5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18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top"/>
    </xf>
    <xf numFmtId="181" fontId="0" fillId="0" borderId="1" xfId="0" applyNumberFormat="1" applyFont="1" applyFill="1" applyBorder="1" applyAlignment="1">
      <alignment horizontal="center" vertical="center" wrapText="1"/>
    </xf>
    <xf numFmtId="177" fontId="0" fillId="0" borderId="1" xfId="49" applyNumberFormat="1" applyFont="1" applyFill="1" applyBorder="1" applyAlignment="1" applyProtection="1">
      <alignment horizontal="center" vertical="center" wrapText="1"/>
    </xf>
    <xf numFmtId="182" fontId="0" fillId="0" borderId="1" xfId="49" applyNumberFormat="1" applyFont="1" applyFill="1" applyBorder="1" applyAlignment="1" applyProtection="1">
      <alignment horizontal="center" vertical="center" wrapText="1"/>
    </xf>
    <xf numFmtId="179" fontId="0" fillId="0" borderId="1" xfId="49" applyNumberFormat="1" applyFont="1" applyFill="1" applyBorder="1" applyAlignment="1" applyProtection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180" fontId="11" fillId="0" borderId="1" xfId="49" applyNumberFormat="1" applyFont="1" applyFill="1" applyBorder="1" applyAlignment="1" applyProtection="1">
      <alignment horizontal="center" vertical="center" wrapText="1"/>
    </xf>
    <xf numFmtId="0" fontId="11" fillId="0" borderId="1" xfId="49" applyFont="1" applyFill="1" applyBorder="1" applyAlignment="1" applyProtection="1">
      <alignment horizontal="center" vertical="center" wrapText="1"/>
    </xf>
    <xf numFmtId="183" fontId="1" fillId="0" borderId="1" xfId="49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 wrapText="1"/>
    </xf>
    <xf numFmtId="176" fontId="0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 applyProtection="1">
      <alignment horizontal="left" vertical="center" wrapText="1"/>
    </xf>
    <xf numFmtId="18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184" fontId="3" fillId="0" borderId="1" xfId="5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普通_活用表_亿元表" xfId="49"/>
    <cellStyle name="常规_Sheet1" xfId="50"/>
    <cellStyle name="常规_北京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0"/>
  <sheetViews>
    <sheetView showZeros="0" tabSelected="1" view="pageBreakPreview" zoomScale="70" zoomScaleNormal="55" workbookViewId="0">
      <pane xSplit="4" ySplit="7" topLeftCell="E8" activePane="bottomRight" state="frozen"/>
      <selection/>
      <selection pane="topRight"/>
      <selection pane="bottomLeft"/>
      <selection pane="bottomRight" activeCell="L8" sqref="L8"/>
    </sheetView>
  </sheetViews>
  <sheetFormatPr defaultColWidth="9" defaultRowHeight="25.5"/>
  <cols>
    <col min="1" max="1" width="5.1" style="5" customWidth="1"/>
    <col min="2" max="3" width="6.56666666666667" style="5" customWidth="1"/>
    <col min="4" max="4" width="40.9333333333333" style="9" customWidth="1"/>
    <col min="5" max="5" width="10.7333333333333" style="2" customWidth="1"/>
    <col min="6" max="9" width="11.5833333333333" style="2" customWidth="1"/>
    <col min="10" max="11" width="8.1" style="5" customWidth="1"/>
    <col min="12" max="12" width="14.2333333333333" style="10" customWidth="1"/>
    <col min="13" max="13" width="14" style="10" customWidth="1"/>
    <col min="14" max="14" width="15.4333333333333" style="11" customWidth="1"/>
    <col min="15" max="15" width="11.6083333333333" style="5" customWidth="1"/>
    <col min="16" max="227" width="8.8" style="5"/>
    <col min="228" max="16384" width="9" style="5"/>
  </cols>
  <sheetData>
    <row r="1" s="1" customFormat="1" spans="1:15">
      <c r="A1" s="12" t="s">
        <v>0</v>
      </c>
      <c r="B1" s="13"/>
      <c r="C1" s="13"/>
      <c r="D1" s="14"/>
      <c r="E1" s="13"/>
      <c r="F1" s="13"/>
      <c r="G1" s="13"/>
      <c r="H1" s="13"/>
      <c r="I1" s="13"/>
      <c r="J1" s="13"/>
      <c r="K1" s="13"/>
      <c r="L1" s="15"/>
      <c r="M1" s="15"/>
      <c r="N1" s="11"/>
      <c r="O1" s="16"/>
    </row>
    <row r="2" s="1" customFormat="1" ht="34.5" spans="1:1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8"/>
      <c r="N2" s="19"/>
      <c r="O2" s="17"/>
    </row>
    <row r="3" s="1" customFormat="1" spans="1:15">
      <c r="B3" s="13"/>
      <c r="C3" s="13"/>
      <c r="D3" s="14"/>
      <c r="E3" s="13"/>
      <c r="F3" s="13"/>
      <c r="G3" s="13"/>
      <c r="H3" s="13"/>
      <c r="I3" s="13"/>
      <c r="J3" s="13"/>
      <c r="K3" s="13"/>
      <c r="L3" s="15"/>
      <c r="M3" s="15"/>
      <c r="N3" s="11"/>
      <c r="O3" s="20"/>
    </row>
    <row r="4" s="2" customFormat="1" ht="34" customHeight="1" spans="1:15">
      <c r="A4" s="21" t="s">
        <v>2</v>
      </c>
      <c r="B4" s="21" t="s">
        <v>3</v>
      </c>
      <c r="C4" s="21" t="s">
        <v>4</v>
      </c>
      <c r="D4" s="21" t="s">
        <v>5</v>
      </c>
      <c r="E4" s="22" t="s">
        <v>6</v>
      </c>
      <c r="F4" s="22"/>
      <c r="G4" s="22"/>
      <c r="H4" s="22"/>
      <c r="I4" s="22"/>
      <c r="J4" s="21" t="s">
        <v>7</v>
      </c>
      <c r="K4" s="21" t="s">
        <v>8</v>
      </c>
      <c r="L4" s="23" t="s">
        <v>9</v>
      </c>
      <c r="M4" s="23" t="s">
        <v>10</v>
      </c>
      <c r="N4" s="24" t="s">
        <v>11</v>
      </c>
      <c r="O4" s="21" t="s">
        <v>12</v>
      </c>
    </row>
    <row r="5" s="2" customFormat="1" ht="34" customHeight="1" spans="1:15">
      <c r="A5" s="21"/>
      <c r="B5" s="21"/>
      <c r="C5" s="21"/>
      <c r="D5" s="21"/>
      <c r="E5" s="22" t="s">
        <v>13</v>
      </c>
      <c r="F5" s="22" t="s">
        <v>14</v>
      </c>
      <c r="G5" s="22" t="s">
        <v>15</v>
      </c>
      <c r="H5" s="22" t="s">
        <v>16</v>
      </c>
      <c r="I5" s="22" t="s">
        <v>17</v>
      </c>
      <c r="J5" s="21"/>
      <c r="K5" s="21"/>
      <c r="L5" s="23"/>
      <c r="M5" s="23"/>
      <c r="N5" s="24"/>
      <c r="O5" s="21"/>
    </row>
    <row r="6" s="3" customFormat="1" ht="61" customHeight="1" spans="1:15">
      <c r="A6" s="25" t="s">
        <v>13</v>
      </c>
      <c r="B6" s="25"/>
      <c r="C6" s="25"/>
      <c r="D6" s="25"/>
      <c r="E6" s="26">
        <f t="shared" ref="E6:I6" si="0">E7+E44+E68</f>
        <v>1425.622</v>
      </c>
      <c r="F6" s="26">
        <f t="shared" si="0"/>
        <v>391.717</v>
      </c>
      <c r="G6" s="26">
        <f t="shared" si="0"/>
        <v>169.026</v>
      </c>
      <c r="H6" s="26">
        <f t="shared" si="0"/>
        <v>303.669</v>
      </c>
      <c r="I6" s="26">
        <f t="shared" si="0"/>
        <v>561.21</v>
      </c>
      <c r="J6" s="24"/>
      <c r="K6" s="24"/>
      <c r="L6" s="23">
        <f>L7+L44+L68</f>
        <v>3569138.0397</v>
      </c>
      <c r="M6" s="23">
        <f>M7+M44+M68</f>
        <v>956585</v>
      </c>
      <c r="N6" s="27">
        <f>N7+N44+N68</f>
        <v>240375.8</v>
      </c>
      <c r="O6" s="28"/>
    </row>
    <row r="7" s="4" customFormat="1" ht="61" customHeight="1" spans="1:15">
      <c r="A7" s="21" t="s">
        <v>18</v>
      </c>
      <c r="B7" s="21"/>
      <c r="C7" s="21"/>
      <c r="D7" s="29"/>
      <c r="E7" s="26">
        <f t="shared" ref="E7:I7" si="1">SUBTOTAL(9,E8:E43)</f>
        <v>728.077</v>
      </c>
      <c r="F7" s="26">
        <f t="shared" si="1"/>
        <v>163.085</v>
      </c>
      <c r="G7" s="26">
        <f t="shared" si="1"/>
        <v>79.481</v>
      </c>
      <c r="H7" s="26">
        <f t="shared" si="1"/>
        <v>161.633</v>
      </c>
      <c r="I7" s="26">
        <f t="shared" si="1"/>
        <v>323.878</v>
      </c>
      <c r="J7" s="22"/>
      <c r="K7" s="22"/>
      <c r="L7" s="23">
        <f>SUBTOTAL(9,L8:L43)</f>
        <v>1907825.3869</v>
      </c>
      <c r="M7" s="23">
        <f>SUBTOTAL(9,M8:M43)</f>
        <v>554037</v>
      </c>
      <c r="N7" s="26">
        <f>SUBTOTAL(9,N8:N43)</f>
        <v>105019</v>
      </c>
      <c r="O7" s="30"/>
    </row>
    <row r="8" s="5" customFormat="1" ht="80" customHeight="1" spans="1:15">
      <c r="A8" s="31">
        <v>1</v>
      </c>
      <c r="B8" s="31" t="s">
        <v>19</v>
      </c>
      <c r="C8" s="31" t="s">
        <v>20</v>
      </c>
      <c r="D8" s="32" t="s">
        <v>21</v>
      </c>
      <c r="E8" s="33">
        <v>11.68</v>
      </c>
      <c r="F8" s="33">
        <v>11.68</v>
      </c>
      <c r="G8" s="33"/>
      <c r="H8" s="33"/>
      <c r="I8" s="33"/>
      <c r="J8" s="34">
        <v>2022</v>
      </c>
      <c r="K8" s="34">
        <v>2025</v>
      </c>
      <c r="L8" s="35">
        <v>36000.14</v>
      </c>
      <c r="M8" s="36">
        <v>11441</v>
      </c>
      <c r="N8" s="37">
        <v>4000</v>
      </c>
      <c r="O8" s="38"/>
    </row>
    <row r="9" s="5" customFormat="1" ht="76" customHeight="1" spans="1:15">
      <c r="A9" s="31">
        <v>2</v>
      </c>
      <c r="B9" s="31" t="s">
        <v>22</v>
      </c>
      <c r="C9" s="31" t="s">
        <v>23</v>
      </c>
      <c r="D9" s="32" t="s">
        <v>24</v>
      </c>
      <c r="E9" s="39">
        <v>11.106</v>
      </c>
      <c r="F9" s="39">
        <v>11.106</v>
      </c>
      <c r="G9" s="39"/>
      <c r="H9" s="39"/>
      <c r="I9" s="39"/>
      <c r="J9" s="40">
        <v>2023</v>
      </c>
      <c r="K9" s="34">
        <v>2026</v>
      </c>
      <c r="L9" s="35">
        <v>105562</v>
      </c>
      <c r="M9" s="36">
        <v>32837</v>
      </c>
      <c r="N9" s="37">
        <v>7000</v>
      </c>
      <c r="O9" s="41"/>
    </row>
    <row r="10" s="5" customFormat="1" ht="80" customHeight="1" spans="1:15">
      <c r="A10" s="31">
        <v>3</v>
      </c>
      <c r="B10" s="31" t="s">
        <v>25</v>
      </c>
      <c r="C10" s="31" t="s">
        <v>26</v>
      </c>
      <c r="D10" s="32" t="s">
        <v>27</v>
      </c>
      <c r="E10" s="39">
        <v>4.788</v>
      </c>
      <c r="F10" s="39"/>
      <c r="G10" s="39">
        <v>4.788</v>
      </c>
      <c r="H10" s="39"/>
      <c r="I10" s="39"/>
      <c r="J10" s="34">
        <v>2024</v>
      </c>
      <c r="K10" s="34">
        <v>2025</v>
      </c>
      <c r="L10" s="42">
        <v>6621.42</v>
      </c>
      <c r="M10" s="36">
        <v>2672</v>
      </c>
      <c r="N10" s="43">
        <v>1172</v>
      </c>
      <c r="O10" s="38"/>
    </row>
    <row r="11" s="5" customFormat="1" ht="80" customHeight="1" spans="1:15">
      <c r="A11" s="31">
        <v>4</v>
      </c>
      <c r="B11" s="31" t="s">
        <v>25</v>
      </c>
      <c r="C11" s="31" t="s">
        <v>28</v>
      </c>
      <c r="D11" s="32" t="s">
        <v>29</v>
      </c>
      <c r="E11" s="44">
        <v>60.938</v>
      </c>
      <c r="F11" s="44"/>
      <c r="G11" s="44">
        <v>60.938</v>
      </c>
      <c r="H11" s="39"/>
      <c r="I11" s="39"/>
      <c r="J11" s="45">
        <v>2024</v>
      </c>
      <c r="K11" s="45">
        <v>2028</v>
      </c>
      <c r="L11" s="42">
        <v>155034.92</v>
      </c>
      <c r="M11" s="36">
        <v>36742</v>
      </c>
      <c r="N11" s="37">
        <v>2000</v>
      </c>
      <c r="O11" s="38"/>
    </row>
    <row r="12" s="5" customFormat="1" ht="80" customHeight="1" spans="1:15">
      <c r="A12" s="31">
        <v>5</v>
      </c>
      <c r="B12" s="31" t="s">
        <v>25</v>
      </c>
      <c r="C12" s="31" t="s">
        <v>30</v>
      </c>
      <c r="D12" s="32" t="s">
        <v>31</v>
      </c>
      <c r="E12" s="39">
        <v>21.74</v>
      </c>
      <c r="F12" s="39">
        <v>0</v>
      </c>
      <c r="G12" s="39">
        <v>0</v>
      </c>
      <c r="H12" s="39">
        <v>0</v>
      </c>
      <c r="I12" s="39">
        <v>21.74</v>
      </c>
      <c r="J12" s="34">
        <v>2025</v>
      </c>
      <c r="K12" s="34">
        <v>2027</v>
      </c>
      <c r="L12" s="42">
        <v>24748.94</v>
      </c>
      <c r="M12" s="36">
        <v>9720</v>
      </c>
      <c r="N12" s="37">
        <v>1000</v>
      </c>
      <c r="O12" s="38"/>
    </row>
    <row r="13" s="5" customFormat="1" ht="80" customHeight="1" spans="1:15">
      <c r="A13" s="31">
        <v>6</v>
      </c>
      <c r="B13" s="31" t="s">
        <v>32</v>
      </c>
      <c r="C13" s="46" t="s">
        <v>33</v>
      </c>
      <c r="D13" s="47" t="s">
        <v>34</v>
      </c>
      <c r="E13" s="48">
        <v>53.286</v>
      </c>
      <c r="F13" s="48">
        <v>53.286</v>
      </c>
      <c r="G13" s="48"/>
      <c r="H13" s="48"/>
      <c r="I13" s="48"/>
      <c r="J13" s="46">
        <v>2022</v>
      </c>
      <c r="K13" s="46">
        <v>2027</v>
      </c>
      <c r="L13" s="35">
        <v>144761</v>
      </c>
      <c r="M13" s="36">
        <v>50235</v>
      </c>
      <c r="N13" s="43">
        <v>6000</v>
      </c>
      <c r="O13" s="38"/>
    </row>
    <row r="14" s="5" customFormat="1" ht="80" customHeight="1" spans="1:15">
      <c r="A14" s="31">
        <v>7</v>
      </c>
      <c r="B14" s="31" t="s">
        <v>32</v>
      </c>
      <c r="C14" s="46" t="s">
        <v>35</v>
      </c>
      <c r="D14" s="47" t="s">
        <v>36</v>
      </c>
      <c r="E14" s="48">
        <v>22.948</v>
      </c>
      <c r="F14" s="48"/>
      <c r="G14" s="48"/>
      <c r="H14" s="48">
        <v>22.948</v>
      </c>
      <c r="I14" s="48"/>
      <c r="J14" s="46">
        <v>2025</v>
      </c>
      <c r="K14" s="46">
        <v>2026</v>
      </c>
      <c r="L14" s="35">
        <v>33716.7029</v>
      </c>
      <c r="M14" s="36">
        <v>16585</v>
      </c>
      <c r="N14" s="37">
        <v>2000</v>
      </c>
      <c r="O14" s="38"/>
    </row>
    <row r="15" s="5" customFormat="1" ht="80" customHeight="1" spans="1:15">
      <c r="A15" s="31">
        <v>8</v>
      </c>
      <c r="B15" s="31" t="s">
        <v>37</v>
      </c>
      <c r="C15" s="31" t="s">
        <v>38</v>
      </c>
      <c r="D15" s="32" t="s">
        <v>39</v>
      </c>
      <c r="E15" s="33">
        <v>49.938</v>
      </c>
      <c r="F15" s="33"/>
      <c r="G15" s="33"/>
      <c r="H15" s="33">
        <v>49.938</v>
      </c>
      <c r="I15" s="33"/>
      <c r="J15" s="34">
        <v>2021</v>
      </c>
      <c r="K15" s="34">
        <v>2026</v>
      </c>
      <c r="L15" s="35">
        <v>79398.46</v>
      </c>
      <c r="M15" s="36">
        <v>26190</v>
      </c>
      <c r="N15" s="37">
        <v>2000</v>
      </c>
      <c r="O15" s="38"/>
    </row>
    <row r="16" s="5" customFormat="1" ht="28.5" spans="1:15">
      <c r="A16" s="31">
        <v>9</v>
      </c>
      <c r="B16" s="31" t="s">
        <v>37</v>
      </c>
      <c r="C16" s="31" t="s">
        <v>40</v>
      </c>
      <c r="D16" s="32" t="s">
        <v>41</v>
      </c>
      <c r="E16" s="33">
        <v>11.294</v>
      </c>
      <c r="F16" s="33"/>
      <c r="G16" s="33">
        <v>11.294</v>
      </c>
      <c r="H16" s="33"/>
      <c r="I16" s="33"/>
      <c r="J16" s="34">
        <v>2025</v>
      </c>
      <c r="K16" s="34">
        <v>2027</v>
      </c>
      <c r="L16" s="35">
        <v>13091.81</v>
      </c>
      <c r="M16" s="36">
        <v>5781</v>
      </c>
      <c r="N16" s="37">
        <v>1000</v>
      </c>
      <c r="O16" s="38"/>
    </row>
    <row r="17" s="5" customFormat="1" ht="42.75" spans="1:15">
      <c r="A17" s="31">
        <v>10</v>
      </c>
      <c r="B17" s="31" t="s">
        <v>42</v>
      </c>
      <c r="C17" s="31" t="s">
        <v>43</v>
      </c>
      <c r="D17" s="32" t="s">
        <v>44</v>
      </c>
      <c r="E17" s="33">
        <v>9.905</v>
      </c>
      <c r="F17" s="33">
        <v>9.905</v>
      </c>
      <c r="G17" s="33"/>
      <c r="H17" s="33"/>
      <c r="I17" s="33"/>
      <c r="J17" s="34">
        <v>2023</v>
      </c>
      <c r="K17" s="34">
        <v>2026</v>
      </c>
      <c r="L17" s="35">
        <v>136984.7343</v>
      </c>
      <c r="M17" s="36">
        <v>29712</v>
      </c>
      <c r="N17" s="37">
        <v>1000</v>
      </c>
      <c r="O17" s="38"/>
    </row>
    <row r="18" s="5" customFormat="1" ht="80" customHeight="1" spans="1:15">
      <c r="A18" s="31">
        <v>11</v>
      </c>
      <c r="B18" s="31" t="s">
        <v>42</v>
      </c>
      <c r="C18" s="31" t="s">
        <v>45</v>
      </c>
      <c r="D18" s="32" t="s">
        <v>46</v>
      </c>
      <c r="E18" s="33">
        <v>25.042</v>
      </c>
      <c r="F18" s="33">
        <v>25.042</v>
      </c>
      <c r="G18" s="33"/>
      <c r="H18" s="33"/>
      <c r="I18" s="33"/>
      <c r="J18" s="34">
        <v>2024</v>
      </c>
      <c r="K18" s="34">
        <v>2026</v>
      </c>
      <c r="L18" s="35">
        <v>133427</v>
      </c>
      <c r="M18" s="36">
        <v>15348</v>
      </c>
      <c r="N18" s="37">
        <v>2000</v>
      </c>
      <c r="O18" s="38"/>
    </row>
    <row r="19" s="5" customFormat="1" ht="80" customHeight="1" spans="1:15">
      <c r="A19" s="31">
        <v>12</v>
      </c>
      <c r="B19" s="31" t="s">
        <v>47</v>
      </c>
      <c r="C19" s="31" t="s">
        <v>48</v>
      </c>
      <c r="D19" s="32" t="s">
        <v>49</v>
      </c>
      <c r="E19" s="33">
        <v>15.775</v>
      </c>
      <c r="F19" s="33">
        <v>15.775</v>
      </c>
      <c r="G19" s="33"/>
      <c r="H19" s="33"/>
      <c r="I19" s="33"/>
      <c r="J19" s="34">
        <v>2024</v>
      </c>
      <c r="K19" s="34">
        <v>2027</v>
      </c>
      <c r="L19" s="35">
        <v>122369</v>
      </c>
      <c r="M19" s="36">
        <v>31000</v>
      </c>
      <c r="N19" s="37">
        <v>4378</v>
      </c>
      <c r="O19" s="38"/>
    </row>
    <row r="20" s="5" customFormat="1" ht="80" customHeight="1" spans="1:15">
      <c r="A20" s="31">
        <v>13</v>
      </c>
      <c r="B20" s="31" t="s">
        <v>47</v>
      </c>
      <c r="C20" s="31" t="s">
        <v>50</v>
      </c>
      <c r="D20" s="32" t="s">
        <v>51</v>
      </c>
      <c r="E20" s="33">
        <v>13.958</v>
      </c>
      <c r="F20" s="33"/>
      <c r="G20" s="33"/>
      <c r="H20" s="33"/>
      <c r="I20" s="33">
        <v>13.958</v>
      </c>
      <c r="J20" s="34">
        <v>2024</v>
      </c>
      <c r="K20" s="34">
        <v>2026</v>
      </c>
      <c r="L20" s="35">
        <v>8757.5756</v>
      </c>
      <c r="M20" s="36">
        <v>6281</v>
      </c>
      <c r="N20" s="37">
        <v>1000</v>
      </c>
      <c r="O20" s="38"/>
    </row>
    <row r="21" s="5" customFormat="1" ht="80" customHeight="1" spans="1:15">
      <c r="A21" s="31">
        <v>14</v>
      </c>
      <c r="B21" s="31" t="s">
        <v>52</v>
      </c>
      <c r="C21" s="31" t="s">
        <v>53</v>
      </c>
      <c r="D21" s="32" t="s">
        <v>54</v>
      </c>
      <c r="E21" s="33">
        <v>9.776</v>
      </c>
      <c r="F21" s="33"/>
      <c r="G21" s="33"/>
      <c r="H21" s="33"/>
      <c r="I21" s="33">
        <v>9.776</v>
      </c>
      <c r="J21" s="34">
        <v>2024</v>
      </c>
      <c r="K21" s="34">
        <v>2025</v>
      </c>
      <c r="L21" s="35">
        <v>5410.64</v>
      </c>
      <c r="M21" s="36">
        <v>4312</v>
      </c>
      <c r="N21" s="37">
        <v>3082</v>
      </c>
      <c r="O21" s="38"/>
    </row>
    <row r="22" s="5" customFormat="1" ht="28.5" spans="1:15">
      <c r="A22" s="31">
        <v>15</v>
      </c>
      <c r="B22" s="31" t="s">
        <v>52</v>
      </c>
      <c r="C22" s="31" t="s">
        <v>53</v>
      </c>
      <c r="D22" s="32" t="s">
        <v>55</v>
      </c>
      <c r="E22" s="33">
        <v>22.239</v>
      </c>
      <c r="F22" s="33"/>
      <c r="G22" s="33"/>
      <c r="H22" s="33"/>
      <c r="I22" s="33">
        <v>22.239</v>
      </c>
      <c r="J22" s="34">
        <v>2024</v>
      </c>
      <c r="K22" s="34">
        <v>2026</v>
      </c>
      <c r="L22" s="35">
        <v>13676.93</v>
      </c>
      <c r="M22" s="36">
        <v>10095</v>
      </c>
      <c r="N22" s="37">
        <v>5000</v>
      </c>
      <c r="O22" s="38"/>
    </row>
    <row r="23" s="5" customFormat="1" ht="80" customHeight="1" spans="1:15">
      <c r="A23" s="31">
        <v>16</v>
      </c>
      <c r="B23" s="31" t="s">
        <v>52</v>
      </c>
      <c r="C23" s="31" t="s">
        <v>56</v>
      </c>
      <c r="D23" s="32" t="s">
        <v>57</v>
      </c>
      <c r="E23" s="33">
        <v>8.865</v>
      </c>
      <c r="F23" s="33"/>
      <c r="G23" s="33"/>
      <c r="H23" s="33"/>
      <c r="I23" s="33">
        <v>8.865</v>
      </c>
      <c r="J23" s="34">
        <v>2024</v>
      </c>
      <c r="K23" s="34">
        <v>2025</v>
      </c>
      <c r="L23" s="35">
        <v>7807.6683</v>
      </c>
      <c r="M23" s="36">
        <v>3989</v>
      </c>
      <c r="N23" s="37">
        <v>2962</v>
      </c>
      <c r="O23" s="38"/>
    </row>
    <row r="24" s="5" customFormat="1" ht="80" customHeight="1" spans="1:15">
      <c r="A24" s="31">
        <v>17</v>
      </c>
      <c r="B24" s="31" t="s">
        <v>52</v>
      </c>
      <c r="C24" s="31" t="s">
        <v>58</v>
      </c>
      <c r="D24" s="32" t="s">
        <v>59</v>
      </c>
      <c r="E24" s="33">
        <v>19.567</v>
      </c>
      <c r="F24" s="33"/>
      <c r="G24" s="33"/>
      <c r="H24" s="33"/>
      <c r="I24" s="33">
        <v>19.567</v>
      </c>
      <c r="J24" s="34">
        <v>2024</v>
      </c>
      <c r="K24" s="34">
        <v>2026</v>
      </c>
      <c r="L24" s="35">
        <v>17130.97</v>
      </c>
      <c r="M24" s="36">
        <v>8805</v>
      </c>
      <c r="N24" s="37">
        <v>5000</v>
      </c>
      <c r="O24" s="38"/>
    </row>
    <row r="25" s="5" customFormat="1" ht="80" customHeight="1" spans="1:15">
      <c r="A25" s="31">
        <v>18</v>
      </c>
      <c r="B25" s="31" t="s">
        <v>52</v>
      </c>
      <c r="C25" s="31" t="s">
        <v>56</v>
      </c>
      <c r="D25" s="32" t="s">
        <v>60</v>
      </c>
      <c r="E25" s="33">
        <v>14.363</v>
      </c>
      <c r="F25" s="33"/>
      <c r="G25" s="33"/>
      <c r="H25" s="33"/>
      <c r="I25" s="33">
        <v>14.363</v>
      </c>
      <c r="J25" s="34">
        <v>2024</v>
      </c>
      <c r="K25" s="34">
        <v>2025</v>
      </c>
      <c r="L25" s="35">
        <v>12681.62</v>
      </c>
      <c r="M25" s="36">
        <v>6463</v>
      </c>
      <c r="N25" s="37">
        <v>4618</v>
      </c>
      <c r="O25" s="38"/>
    </row>
    <row r="26" s="5" customFormat="1" ht="80" customHeight="1" spans="1:15">
      <c r="A26" s="31">
        <v>19</v>
      </c>
      <c r="B26" s="31" t="s">
        <v>52</v>
      </c>
      <c r="C26" s="31" t="s">
        <v>56</v>
      </c>
      <c r="D26" s="32" t="s">
        <v>61</v>
      </c>
      <c r="E26" s="33">
        <v>10.362</v>
      </c>
      <c r="F26" s="33"/>
      <c r="G26" s="33"/>
      <c r="H26" s="33">
        <v>4.03</v>
      </c>
      <c r="I26" s="33">
        <v>6.332</v>
      </c>
      <c r="J26" s="34">
        <v>2024</v>
      </c>
      <c r="K26" s="34">
        <v>2026</v>
      </c>
      <c r="L26" s="35">
        <v>9344.4358</v>
      </c>
      <c r="M26" s="36">
        <v>4868</v>
      </c>
      <c r="N26" s="37">
        <v>3536</v>
      </c>
      <c r="O26" s="38"/>
    </row>
    <row r="27" s="5" customFormat="1" ht="80" customHeight="1" spans="1:15">
      <c r="A27" s="31">
        <v>20</v>
      </c>
      <c r="B27" s="31" t="s">
        <v>52</v>
      </c>
      <c r="C27" s="31" t="s">
        <v>56</v>
      </c>
      <c r="D27" s="32" t="s">
        <v>62</v>
      </c>
      <c r="E27" s="33">
        <v>3.017</v>
      </c>
      <c r="F27" s="33"/>
      <c r="G27" s="33"/>
      <c r="H27" s="33">
        <v>3.017</v>
      </c>
      <c r="I27" s="33"/>
      <c r="J27" s="34">
        <v>2024</v>
      </c>
      <c r="K27" s="34">
        <v>2025</v>
      </c>
      <c r="L27" s="35">
        <v>2700.44</v>
      </c>
      <c r="M27" s="36">
        <v>1561</v>
      </c>
      <c r="N27" s="37">
        <v>1052</v>
      </c>
      <c r="O27" s="38"/>
    </row>
    <row r="28" s="5" customFormat="1" ht="80" customHeight="1" spans="1:15">
      <c r="A28" s="31">
        <v>21</v>
      </c>
      <c r="B28" s="31" t="s">
        <v>52</v>
      </c>
      <c r="C28" s="31" t="s">
        <v>58</v>
      </c>
      <c r="D28" s="32" t="s">
        <v>63</v>
      </c>
      <c r="E28" s="33">
        <v>6.474</v>
      </c>
      <c r="F28" s="33"/>
      <c r="G28" s="33"/>
      <c r="H28" s="33">
        <v>6.474</v>
      </c>
      <c r="I28" s="33"/>
      <c r="J28" s="34">
        <v>2024</v>
      </c>
      <c r="K28" s="34">
        <v>2026</v>
      </c>
      <c r="L28" s="35">
        <v>6956.75</v>
      </c>
      <c r="M28" s="36">
        <v>3237</v>
      </c>
      <c r="N28" s="37">
        <v>1000</v>
      </c>
      <c r="O28" s="38"/>
    </row>
    <row r="29" s="5" customFormat="1" ht="80" customHeight="1" spans="1:15">
      <c r="A29" s="31">
        <v>22</v>
      </c>
      <c r="B29" s="31" t="s">
        <v>52</v>
      </c>
      <c r="C29" s="31" t="s">
        <v>58</v>
      </c>
      <c r="D29" s="32" t="s">
        <v>64</v>
      </c>
      <c r="E29" s="33">
        <v>32.017</v>
      </c>
      <c r="F29" s="33"/>
      <c r="G29" s="33"/>
      <c r="H29" s="33"/>
      <c r="I29" s="33">
        <v>32.017</v>
      </c>
      <c r="J29" s="34">
        <v>2024</v>
      </c>
      <c r="K29" s="34">
        <v>2026</v>
      </c>
      <c r="L29" s="35">
        <v>28087.6</v>
      </c>
      <c r="M29" s="36">
        <v>14766</v>
      </c>
      <c r="N29" s="37">
        <v>5000</v>
      </c>
      <c r="O29" s="38"/>
    </row>
    <row r="30" s="5" customFormat="1" ht="80" customHeight="1" spans="1:15">
      <c r="A30" s="31">
        <v>23</v>
      </c>
      <c r="B30" s="31" t="s">
        <v>52</v>
      </c>
      <c r="C30" s="31" t="s">
        <v>65</v>
      </c>
      <c r="D30" s="32" t="s">
        <v>66</v>
      </c>
      <c r="E30" s="33">
        <v>16.34</v>
      </c>
      <c r="F30" s="33">
        <v>0</v>
      </c>
      <c r="G30" s="33">
        <v>0</v>
      </c>
      <c r="H30" s="33">
        <v>0</v>
      </c>
      <c r="I30" s="33">
        <v>16.34</v>
      </c>
      <c r="J30" s="34">
        <v>2024</v>
      </c>
      <c r="K30" s="34">
        <v>2026</v>
      </c>
      <c r="L30" s="35">
        <v>14012.56</v>
      </c>
      <c r="M30" s="36">
        <v>7286</v>
      </c>
      <c r="N30" s="37">
        <v>2000</v>
      </c>
      <c r="O30" s="38"/>
    </row>
    <row r="31" s="5" customFormat="1" ht="80" customHeight="1" spans="1:15">
      <c r="A31" s="31">
        <v>24</v>
      </c>
      <c r="B31" s="31" t="s">
        <v>52</v>
      </c>
      <c r="C31" s="31" t="s">
        <v>65</v>
      </c>
      <c r="D31" s="32" t="s">
        <v>67</v>
      </c>
      <c r="E31" s="33">
        <v>16.723</v>
      </c>
      <c r="F31" s="33">
        <v>0</v>
      </c>
      <c r="G31" s="33">
        <v>0</v>
      </c>
      <c r="H31" s="33">
        <v>0</v>
      </c>
      <c r="I31" s="33">
        <v>16.723</v>
      </c>
      <c r="J31" s="34">
        <v>2025</v>
      </c>
      <c r="K31" s="34">
        <v>2026</v>
      </c>
      <c r="L31" s="35">
        <v>13142.98</v>
      </c>
      <c r="M31" s="36">
        <v>7619</v>
      </c>
      <c r="N31" s="37">
        <v>3000</v>
      </c>
      <c r="O31" s="38"/>
    </row>
    <row r="32" s="5" customFormat="1" ht="80" customHeight="1" spans="1:15">
      <c r="A32" s="31">
        <v>25</v>
      </c>
      <c r="B32" s="31" t="s">
        <v>52</v>
      </c>
      <c r="C32" s="31" t="s">
        <v>58</v>
      </c>
      <c r="D32" s="32" t="s">
        <v>68</v>
      </c>
      <c r="E32" s="33">
        <v>32.576</v>
      </c>
      <c r="F32" s="33"/>
      <c r="G32" s="33"/>
      <c r="H32" s="33"/>
      <c r="I32" s="33">
        <v>32.576</v>
      </c>
      <c r="J32" s="34">
        <v>2024</v>
      </c>
      <c r="K32" s="34">
        <v>2026</v>
      </c>
      <c r="L32" s="35">
        <v>28807.57</v>
      </c>
      <c r="M32" s="36">
        <v>14859</v>
      </c>
      <c r="N32" s="37">
        <v>6000</v>
      </c>
      <c r="O32" s="38"/>
    </row>
    <row r="33" s="5" customFormat="1" ht="80" customHeight="1" spans="1:15">
      <c r="A33" s="31">
        <v>26</v>
      </c>
      <c r="B33" s="31" t="s">
        <v>52</v>
      </c>
      <c r="C33" s="31" t="s">
        <v>65</v>
      </c>
      <c r="D33" s="32" t="s">
        <v>69</v>
      </c>
      <c r="E33" s="33">
        <v>14.58</v>
      </c>
      <c r="F33" s="33">
        <v>0</v>
      </c>
      <c r="G33" s="33">
        <v>2.461</v>
      </c>
      <c r="H33" s="33">
        <v>0</v>
      </c>
      <c r="I33" s="33">
        <v>12.119</v>
      </c>
      <c r="J33" s="34">
        <v>2025</v>
      </c>
      <c r="K33" s="34">
        <v>2027</v>
      </c>
      <c r="L33" s="35">
        <v>11280.39</v>
      </c>
      <c r="M33" s="36">
        <v>6634</v>
      </c>
      <c r="N33" s="37">
        <v>1000</v>
      </c>
      <c r="O33" s="38"/>
    </row>
    <row r="34" s="5" customFormat="1" ht="80" customHeight="1" spans="1:15">
      <c r="A34" s="31">
        <v>27</v>
      </c>
      <c r="B34" s="31" t="s">
        <v>52</v>
      </c>
      <c r="C34" s="31" t="s">
        <v>58</v>
      </c>
      <c r="D34" s="32" t="s">
        <v>70</v>
      </c>
      <c r="E34" s="33">
        <v>38.952</v>
      </c>
      <c r="F34" s="33"/>
      <c r="G34" s="33"/>
      <c r="H34" s="33"/>
      <c r="I34" s="33">
        <v>38.952</v>
      </c>
      <c r="J34" s="34">
        <v>2024</v>
      </c>
      <c r="K34" s="34">
        <v>2026</v>
      </c>
      <c r="L34" s="35">
        <v>34539.22</v>
      </c>
      <c r="M34" s="36">
        <v>17744</v>
      </c>
      <c r="N34" s="37">
        <v>5000</v>
      </c>
      <c r="O34" s="38"/>
    </row>
    <row r="35" s="5" customFormat="1" ht="80" customHeight="1" spans="1:15">
      <c r="A35" s="31">
        <v>28</v>
      </c>
      <c r="B35" s="31" t="s">
        <v>52</v>
      </c>
      <c r="C35" s="31" t="s">
        <v>71</v>
      </c>
      <c r="D35" s="32" t="s">
        <v>72</v>
      </c>
      <c r="E35" s="33">
        <v>7.096</v>
      </c>
      <c r="F35" s="33"/>
      <c r="G35" s="33"/>
      <c r="H35" s="33"/>
      <c r="I35" s="33">
        <v>7.096</v>
      </c>
      <c r="J35" s="34">
        <v>2024</v>
      </c>
      <c r="K35" s="34">
        <v>2026</v>
      </c>
      <c r="L35" s="35">
        <v>4852.8</v>
      </c>
      <c r="M35" s="36">
        <v>3241</v>
      </c>
      <c r="N35" s="37">
        <v>2219</v>
      </c>
      <c r="O35" s="38"/>
    </row>
    <row r="36" s="5" customFormat="1" ht="80" customHeight="1" spans="1:15">
      <c r="A36" s="31">
        <v>29</v>
      </c>
      <c r="B36" s="31" t="s">
        <v>52</v>
      </c>
      <c r="C36" s="31" t="s">
        <v>58</v>
      </c>
      <c r="D36" s="32" t="s">
        <v>73</v>
      </c>
      <c r="E36" s="33">
        <v>15.623</v>
      </c>
      <c r="F36" s="33"/>
      <c r="G36" s="33"/>
      <c r="H36" s="33"/>
      <c r="I36" s="33">
        <v>15.623</v>
      </c>
      <c r="J36" s="34">
        <v>2024</v>
      </c>
      <c r="K36" s="34">
        <v>2026</v>
      </c>
      <c r="L36" s="35">
        <v>12920.07</v>
      </c>
      <c r="M36" s="36">
        <v>7052</v>
      </c>
      <c r="N36" s="37">
        <v>2000</v>
      </c>
      <c r="O36" s="38"/>
    </row>
    <row r="37" s="5" customFormat="1" ht="80" customHeight="1" spans="1:15">
      <c r="A37" s="31">
        <v>30</v>
      </c>
      <c r="B37" s="31" t="s">
        <v>52</v>
      </c>
      <c r="C37" s="31" t="s">
        <v>58</v>
      </c>
      <c r="D37" s="32" t="s">
        <v>74</v>
      </c>
      <c r="E37" s="33">
        <v>12.14</v>
      </c>
      <c r="F37" s="33"/>
      <c r="G37" s="33"/>
      <c r="H37" s="33"/>
      <c r="I37" s="33">
        <v>12.14</v>
      </c>
      <c r="J37" s="34">
        <v>2024</v>
      </c>
      <c r="K37" s="34">
        <v>2026</v>
      </c>
      <c r="L37" s="35">
        <v>9880.35</v>
      </c>
      <c r="M37" s="36">
        <v>5502</v>
      </c>
      <c r="N37" s="37">
        <v>2500</v>
      </c>
      <c r="O37" s="38"/>
    </row>
    <row r="38" s="5" customFormat="1" ht="80" customHeight="1" spans="1:15">
      <c r="A38" s="31">
        <v>31</v>
      </c>
      <c r="B38" s="31" t="s">
        <v>52</v>
      </c>
      <c r="C38" s="31" t="s">
        <v>58</v>
      </c>
      <c r="D38" s="32" t="s">
        <v>75</v>
      </c>
      <c r="E38" s="33">
        <v>16.144</v>
      </c>
      <c r="F38" s="33"/>
      <c r="G38" s="33"/>
      <c r="H38" s="33">
        <v>16.144</v>
      </c>
      <c r="I38" s="33"/>
      <c r="J38" s="34">
        <v>2024</v>
      </c>
      <c r="K38" s="34">
        <v>2026</v>
      </c>
      <c r="L38" s="35">
        <v>17294.68</v>
      </c>
      <c r="M38" s="36">
        <v>8082</v>
      </c>
      <c r="N38" s="37">
        <v>1000</v>
      </c>
      <c r="O38" s="38"/>
    </row>
    <row r="39" s="5" customFormat="1" ht="80" customHeight="1" spans="1:15">
      <c r="A39" s="31">
        <v>32</v>
      </c>
      <c r="B39" s="31" t="s">
        <v>52</v>
      </c>
      <c r="C39" s="31" t="s">
        <v>58</v>
      </c>
      <c r="D39" s="32" t="s">
        <v>76</v>
      </c>
      <c r="E39" s="33">
        <v>3.681</v>
      </c>
      <c r="F39" s="33"/>
      <c r="G39" s="33"/>
      <c r="H39" s="33">
        <v>3.681</v>
      </c>
      <c r="I39" s="33"/>
      <c r="J39" s="34">
        <v>2024</v>
      </c>
      <c r="K39" s="34">
        <v>2026</v>
      </c>
      <c r="L39" s="35">
        <v>4609.26</v>
      </c>
      <c r="M39" s="36">
        <v>2342</v>
      </c>
      <c r="N39" s="37">
        <v>1000</v>
      </c>
      <c r="O39" s="38"/>
    </row>
    <row r="40" s="5" customFormat="1" ht="80" customHeight="1" spans="1:15">
      <c r="A40" s="31">
        <v>33</v>
      </c>
      <c r="B40" s="31" t="s">
        <v>52</v>
      </c>
      <c r="C40" s="31" t="s">
        <v>77</v>
      </c>
      <c r="D40" s="32" t="s">
        <v>78</v>
      </c>
      <c r="E40" s="33">
        <v>23.452</v>
      </c>
      <c r="F40" s="33"/>
      <c r="G40" s="33"/>
      <c r="H40" s="33"/>
      <c r="I40" s="33">
        <v>23.452</v>
      </c>
      <c r="J40" s="34">
        <v>2025</v>
      </c>
      <c r="K40" s="34">
        <v>2026</v>
      </c>
      <c r="L40" s="35">
        <v>18595.75</v>
      </c>
      <c r="M40" s="36">
        <v>10518</v>
      </c>
      <c r="N40" s="37">
        <v>3500</v>
      </c>
      <c r="O40" s="38"/>
    </row>
    <row r="41" s="6" customFormat="1" ht="80" customHeight="1" spans="1:15">
      <c r="A41" s="31">
        <v>34</v>
      </c>
      <c r="B41" s="31" t="s">
        <v>79</v>
      </c>
      <c r="C41" s="31" t="s">
        <v>80</v>
      </c>
      <c r="D41" s="49" t="s">
        <v>81</v>
      </c>
      <c r="E41" s="33">
        <v>36.291</v>
      </c>
      <c r="F41" s="33">
        <v>36.291</v>
      </c>
      <c r="G41" s="33"/>
      <c r="H41" s="33"/>
      <c r="I41" s="33"/>
      <c r="J41" s="40">
        <v>2020</v>
      </c>
      <c r="K41" s="34">
        <v>2028</v>
      </c>
      <c r="L41" s="35">
        <v>482081</v>
      </c>
      <c r="M41" s="36">
        <v>105696</v>
      </c>
      <c r="N41" s="37">
        <v>4000</v>
      </c>
      <c r="O41" s="38"/>
    </row>
    <row r="42" s="6" customFormat="1" ht="80" customHeight="1" spans="1:15">
      <c r="A42" s="31">
        <v>35</v>
      </c>
      <c r="B42" s="31" t="s">
        <v>19</v>
      </c>
      <c r="C42" s="31" t="s">
        <v>20</v>
      </c>
      <c r="D42" s="32" t="s">
        <v>82</v>
      </c>
      <c r="E42" s="33">
        <v>29.779</v>
      </c>
      <c r="F42" s="33"/>
      <c r="G42" s="33"/>
      <c r="H42" s="33">
        <v>29.779</v>
      </c>
      <c r="I42" s="33"/>
      <c r="J42" s="34">
        <v>2024</v>
      </c>
      <c r="K42" s="34">
        <v>2025</v>
      </c>
      <c r="L42" s="35">
        <v>80471</v>
      </c>
      <c r="M42" s="36">
        <v>13401</v>
      </c>
      <c r="N42" s="37">
        <v>4000</v>
      </c>
      <c r="O42" s="38"/>
    </row>
    <row r="43" s="6" customFormat="1" ht="80" customHeight="1" spans="1:15">
      <c r="A43" s="31">
        <v>36</v>
      </c>
      <c r="B43" s="31" t="s">
        <v>19</v>
      </c>
      <c r="C43" s="31" t="s">
        <v>83</v>
      </c>
      <c r="D43" s="49" t="s">
        <v>84</v>
      </c>
      <c r="E43" s="33">
        <v>25.622</v>
      </c>
      <c r="F43" s="33"/>
      <c r="G43" s="33"/>
      <c r="H43" s="33">
        <v>25.622</v>
      </c>
      <c r="I43" s="33"/>
      <c r="J43" s="34">
        <v>2024</v>
      </c>
      <c r="K43" s="34">
        <v>2025</v>
      </c>
      <c r="L43" s="35">
        <v>71067</v>
      </c>
      <c r="M43" s="36">
        <v>11421</v>
      </c>
      <c r="N43" s="37">
        <v>2000</v>
      </c>
      <c r="O43" s="38"/>
    </row>
    <row r="44" s="5" customFormat="1" ht="80" customHeight="1" spans="1:15">
      <c r="A44" s="21" t="s">
        <v>85</v>
      </c>
      <c r="B44" s="21"/>
      <c r="C44" s="21"/>
      <c r="D44" s="29"/>
      <c r="E44" s="26">
        <f t="shared" ref="E44:I44" si="2">SUBTOTAL(9,E45:E67)</f>
        <v>313.881</v>
      </c>
      <c r="F44" s="26">
        <f t="shared" si="2"/>
        <v>78.216</v>
      </c>
      <c r="G44" s="26">
        <f t="shared" si="2"/>
        <v>33.452</v>
      </c>
      <c r="H44" s="26">
        <f t="shared" si="2"/>
        <v>80.74</v>
      </c>
      <c r="I44" s="26">
        <f t="shared" si="2"/>
        <v>121.473</v>
      </c>
      <c r="J44" s="21"/>
      <c r="K44" s="21"/>
      <c r="L44" s="26">
        <f>SUBTOTAL(9,L45:L67)</f>
        <v>134743.7069</v>
      </c>
      <c r="M44" s="26">
        <f>SUBTOTAL(9,M45:M67)</f>
        <v>86395</v>
      </c>
      <c r="N44" s="26">
        <f>SUBTOTAL(9,N45:N67)</f>
        <v>50609</v>
      </c>
      <c r="O44" s="50"/>
    </row>
    <row r="45" s="5" customFormat="1" ht="80" customHeight="1" spans="1:15">
      <c r="A45" s="31">
        <v>1</v>
      </c>
      <c r="B45" s="31" t="s">
        <v>86</v>
      </c>
      <c r="C45" s="31" t="s">
        <v>87</v>
      </c>
      <c r="D45" s="32" t="s">
        <v>88</v>
      </c>
      <c r="E45" s="39">
        <v>8.823</v>
      </c>
      <c r="F45" s="39">
        <v>8.823</v>
      </c>
      <c r="G45" s="39"/>
      <c r="H45" s="39"/>
      <c r="I45" s="39"/>
      <c r="J45" s="51">
        <v>45839</v>
      </c>
      <c r="K45" s="51">
        <v>46357</v>
      </c>
      <c r="L45" s="35">
        <v>5827.17</v>
      </c>
      <c r="M45" s="36">
        <v>3970</v>
      </c>
      <c r="N45" s="37">
        <v>1970</v>
      </c>
      <c r="O45" s="50"/>
    </row>
    <row r="46" s="5" customFormat="1" ht="80" customHeight="1" spans="1:15">
      <c r="A46" s="31">
        <v>2</v>
      </c>
      <c r="B46" s="31" t="s">
        <v>86</v>
      </c>
      <c r="C46" s="31" t="s">
        <v>87</v>
      </c>
      <c r="D46" s="32" t="s">
        <v>89</v>
      </c>
      <c r="E46" s="39">
        <v>7.132</v>
      </c>
      <c r="F46" s="39">
        <v>7.132</v>
      </c>
      <c r="G46" s="39"/>
      <c r="H46" s="39"/>
      <c r="I46" s="39"/>
      <c r="J46" s="51">
        <v>45839</v>
      </c>
      <c r="K46" s="51">
        <v>46357</v>
      </c>
      <c r="L46" s="35">
        <v>5145.02</v>
      </c>
      <c r="M46" s="36">
        <v>3209</v>
      </c>
      <c r="N46" s="37">
        <v>1709</v>
      </c>
      <c r="O46" s="50"/>
    </row>
    <row r="47" s="5" customFormat="1" ht="80" customHeight="1" spans="1:15">
      <c r="A47" s="31">
        <v>3</v>
      </c>
      <c r="B47" s="31" t="s">
        <v>79</v>
      </c>
      <c r="C47" s="31" t="s">
        <v>90</v>
      </c>
      <c r="D47" s="49" t="s">
        <v>91</v>
      </c>
      <c r="E47" s="39">
        <v>7</v>
      </c>
      <c r="F47" s="39">
        <v>7</v>
      </c>
      <c r="G47" s="39"/>
      <c r="H47" s="39"/>
      <c r="I47" s="39"/>
      <c r="J47" s="40">
        <v>2025</v>
      </c>
      <c r="K47" s="34">
        <v>2025</v>
      </c>
      <c r="L47" s="35">
        <v>4628</v>
      </c>
      <c r="M47" s="36">
        <v>3710</v>
      </c>
      <c r="N47" s="37">
        <v>2100</v>
      </c>
      <c r="O47" s="31"/>
    </row>
    <row r="48" s="5" customFormat="1" ht="80" customHeight="1" spans="1:15">
      <c r="A48" s="31">
        <v>4</v>
      </c>
      <c r="B48" s="31" t="s">
        <v>19</v>
      </c>
      <c r="C48" s="31" t="s">
        <v>83</v>
      </c>
      <c r="D48" s="32" t="s">
        <v>92</v>
      </c>
      <c r="E48" s="33">
        <v>12.53</v>
      </c>
      <c r="F48" s="33">
        <v>12.53</v>
      </c>
      <c r="G48" s="33"/>
      <c r="H48" s="33"/>
      <c r="I48" s="33"/>
      <c r="J48" s="34">
        <v>2025</v>
      </c>
      <c r="K48" s="34">
        <v>2026</v>
      </c>
      <c r="L48" s="35">
        <v>6502</v>
      </c>
      <c r="M48" s="36">
        <v>5262</v>
      </c>
      <c r="N48" s="37">
        <v>3000</v>
      </c>
      <c r="O48" s="50"/>
    </row>
    <row r="49" s="5" customFormat="1" ht="80" customHeight="1" spans="1:15">
      <c r="A49" s="31">
        <v>5</v>
      </c>
      <c r="B49" s="31" t="s">
        <v>22</v>
      </c>
      <c r="C49" s="31" t="s">
        <v>93</v>
      </c>
      <c r="D49" s="49" t="s">
        <v>94</v>
      </c>
      <c r="E49" s="34">
        <v>4.126</v>
      </c>
      <c r="F49" s="34"/>
      <c r="G49" s="34"/>
      <c r="H49" s="34">
        <v>4.126</v>
      </c>
      <c r="I49" s="34"/>
      <c r="J49" s="34">
        <v>2025</v>
      </c>
      <c r="K49" s="34">
        <v>2026</v>
      </c>
      <c r="L49" s="52">
        <v>1646</v>
      </c>
      <c r="M49" s="36">
        <v>907</v>
      </c>
      <c r="N49" s="37">
        <v>907</v>
      </c>
      <c r="O49" s="50"/>
    </row>
    <row r="50" s="5" customFormat="1" ht="80" customHeight="1" spans="1:15">
      <c r="A50" s="31">
        <v>6</v>
      </c>
      <c r="B50" s="31" t="s">
        <v>22</v>
      </c>
      <c r="C50" s="31" t="s">
        <v>95</v>
      </c>
      <c r="D50" s="32" t="s">
        <v>96</v>
      </c>
      <c r="E50" s="39">
        <v>5.491</v>
      </c>
      <c r="F50" s="39"/>
      <c r="G50" s="39"/>
      <c r="H50" s="39"/>
      <c r="I50" s="39">
        <v>5.491</v>
      </c>
      <c r="J50" s="40">
        <v>2025</v>
      </c>
      <c r="K50" s="34">
        <v>2026</v>
      </c>
      <c r="L50" s="52">
        <v>2060.56</v>
      </c>
      <c r="M50" s="36">
        <v>1098</v>
      </c>
      <c r="N50" s="37">
        <v>1098</v>
      </c>
      <c r="O50" s="50"/>
    </row>
    <row r="51" s="5" customFormat="1" ht="80" customHeight="1" spans="1:15">
      <c r="A51" s="31">
        <v>7</v>
      </c>
      <c r="B51" s="31" t="s">
        <v>22</v>
      </c>
      <c r="C51" s="31" t="s">
        <v>95</v>
      </c>
      <c r="D51" s="32" t="s">
        <v>97</v>
      </c>
      <c r="E51" s="39">
        <v>2.806</v>
      </c>
      <c r="F51" s="39"/>
      <c r="G51" s="39"/>
      <c r="H51" s="39"/>
      <c r="I51" s="39">
        <v>2.806</v>
      </c>
      <c r="J51" s="40">
        <v>2025</v>
      </c>
      <c r="K51" s="34">
        <v>2026</v>
      </c>
      <c r="L51" s="52">
        <v>774.35</v>
      </c>
      <c r="M51" s="36">
        <v>561</v>
      </c>
      <c r="N51" s="37">
        <v>561</v>
      </c>
      <c r="O51" s="50"/>
    </row>
    <row r="52" s="5" customFormat="1" ht="80" customHeight="1" spans="1:15">
      <c r="A52" s="31">
        <v>8</v>
      </c>
      <c r="B52" s="31" t="s">
        <v>98</v>
      </c>
      <c r="C52" s="31" t="s">
        <v>99</v>
      </c>
      <c r="D52" s="49" t="s">
        <v>100</v>
      </c>
      <c r="E52" s="53">
        <v>13.6</v>
      </c>
      <c r="F52" s="53"/>
      <c r="G52" s="31"/>
      <c r="H52" s="31"/>
      <c r="I52" s="54">
        <v>13.6</v>
      </c>
      <c r="J52" s="34">
        <v>2026</v>
      </c>
      <c r="K52" s="34">
        <v>2026</v>
      </c>
      <c r="L52" s="35">
        <v>2629.99</v>
      </c>
      <c r="M52" s="36">
        <v>2366</v>
      </c>
      <c r="N52" s="37">
        <v>1400</v>
      </c>
      <c r="O52" s="50"/>
    </row>
    <row r="53" s="5" customFormat="1" ht="80" customHeight="1" spans="1:15">
      <c r="A53" s="31">
        <v>9</v>
      </c>
      <c r="B53" s="31" t="s">
        <v>98</v>
      </c>
      <c r="C53" s="31" t="s">
        <v>99</v>
      </c>
      <c r="D53" s="32" t="s">
        <v>101</v>
      </c>
      <c r="E53" s="39">
        <v>6.47</v>
      </c>
      <c r="F53" s="39">
        <v>0</v>
      </c>
      <c r="G53" s="39"/>
      <c r="H53" s="39">
        <v>6.47</v>
      </c>
      <c r="I53" s="39"/>
      <c r="J53" s="34">
        <v>2026</v>
      </c>
      <c r="K53" s="34">
        <v>2026</v>
      </c>
      <c r="L53" s="35">
        <v>1739.6969</v>
      </c>
      <c r="M53" s="36">
        <v>1423</v>
      </c>
      <c r="N53" s="37">
        <v>1423</v>
      </c>
      <c r="O53" s="50"/>
    </row>
    <row r="54" s="5" customFormat="1" ht="80" customHeight="1" spans="1:15">
      <c r="A54" s="31">
        <v>10</v>
      </c>
      <c r="B54" s="31" t="s">
        <v>25</v>
      </c>
      <c r="C54" s="31" t="s">
        <v>102</v>
      </c>
      <c r="D54" s="49" t="s">
        <v>103</v>
      </c>
      <c r="E54" s="39">
        <v>7.577</v>
      </c>
      <c r="F54" s="39"/>
      <c r="G54" s="39"/>
      <c r="H54" s="39"/>
      <c r="I54" s="39">
        <v>7.577</v>
      </c>
      <c r="J54" s="34">
        <v>2025</v>
      </c>
      <c r="K54" s="34">
        <v>2026</v>
      </c>
      <c r="L54" s="35">
        <v>1931.7</v>
      </c>
      <c r="M54" s="36">
        <v>1515</v>
      </c>
      <c r="N54" s="37">
        <v>909</v>
      </c>
      <c r="O54" s="50"/>
    </row>
    <row r="55" s="5" customFormat="1" ht="80" customHeight="1" spans="1:15">
      <c r="A55" s="31">
        <v>11</v>
      </c>
      <c r="B55" s="31" t="s">
        <v>37</v>
      </c>
      <c r="C55" s="31" t="s">
        <v>104</v>
      </c>
      <c r="D55" s="32" t="s">
        <v>105</v>
      </c>
      <c r="E55" s="33">
        <v>14.188</v>
      </c>
      <c r="F55" s="33">
        <v>0.179</v>
      </c>
      <c r="G55" s="33">
        <v>14.009</v>
      </c>
      <c r="H55" s="33">
        <v>0</v>
      </c>
      <c r="I55" s="33">
        <v>0</v>
      </c>
      <c r="J55" s="34">
        <v>2025</v>
      </c>
      <c r="K55" s="34">
        <v>2026</v>
      </c>
      <c r="L55" s="35">
        <v>6752.81</v>
      </c>
      <c r="M55" s="36">
        <v>5985</v>
      </c>
      <c r="N55" s="37">
        <v>2485</v>
      </c>
      <c r="O55" s="50"/>
    </row>
    <row r="56" s="5" customFormat="1" ht="80" customHeight="1" spans="1:15">
      <c r="A56" s="31">
        <v>12</v>
      </c>
      <c r="B56" s="31" t="s">
        <v>37</v>
      </c>
      <c r="C56" s="31" t="s">
        <v>106</v>
      </c>
      <c r="D56" s="32" t="s">
        <v>107</v>
      </c>
      <c r="E56" s="33">
        <v>31.96</v>
      </c>
      <c r="F56" s="33"/>
      <c r="G56" s="33"/>
      <c r="H56" s="33"/>
      <c r="I56" s="33">
        <v>31.96</v>
      </c>
      <c r="J56" s="34">
        <v>2025</v>
      </c>
      <c r="K56" s="34">
        <v>2026</v>
      </c>
      <c r="L56" s="35">
        <v>8559.46</v>
      </c>
      <c r="M56" s="36">
        <v>6392</v>
      </c>
      <c r="N56" s="37">
        <v>3800</v>
      </c>
      <c r="O56" s="50"/>
    </row>
    <row r="57" s="5" customFormat="1" ht="80" customHeight="1" spans="1:15">
      <c r="A57" s="31">
        <v>13</v>
      </c>
      <c r="B57" s="31" t="s">
        <v>37</v>
      </c>
      <c r="C57" s="31" t="s">
        <v>108</v>
      </c>
      <c r="D57" s="32" t="s">
        <v>109</v>
      </c>
      <c r="E57" s="33">
        <v>14.47</v>
      </c>
      <c r="F57" s="33"/>
      <c r="G57" s="33"/>
      <c r="H57" s="33"/>
      <c r="I57" s="33">
        <v>14.47</v>
      </c>
      <c r="J57" s="34">
        <v>2025</v>
      </c>
      <c r="K57" s="34">
        <v>2026</v>
      </c>
      <c r="L57" s="35">
        <v>3685.28</v>
      </c>
      <c r="M57" s="36">
        <v>2604</v>
      </c>
      <c r="N57" s="37">
        <v>600</v>
      </c>
      <c r="O57" s="50"/>
    </row>
    <row r="58" s="5" customFormat="1" ht="80" customHeight="1" spans="1:15">
      <c r="A58" s="31">
        <v>14</v>
      </c>
      <c r="B58" s="31" t="s">
        <v>110</v>
      </c>
      <c r="C58" s="31" t="s">
        <v>111</v>
      </c>
      <c r="D58" s="32" t="s">
        <v>112</v>
      </c>
      <c r="E58" s="39">
        <v>15.327</v>
      </c>
      <c r="F58" s="39"/>
      <c r="G58" s="39"/>
      <c r="H58" s="39">
        <v>15.327</v>
      </c>
      <c r="I58" s="39"/>
      <c r="J58" s="40">
        <v>2025</v>
      </c>
      <c r="K58" s="34">
        <v>2026</v>
      </c>
      <c r="L58" s="35">
        <v>7368.83</v>
      </c>
      <c r="M58" s="36">
        <v>3372</v>
      </c>
      <c r="N58" s="37">
        <v>2700</v>
      </c>
      <c r="O58" s="50"/>
    </row>
    <row r="59" s="5" customFormat="1" ht="80" customHeight="1" spans="1:15">
      <c r="A59" s="31">
        <v>15</v>
      </c>
      <c r="B59" s="31" t="s">
        <v>110</v>
      </c>
      <c r="C59" s="31" t="s">
        <v>113</v>
      </c>
      <c r="D59" s="32" t="s">
        <v>114</v>
      </c>
      <c r="E59" s="39">
        <v>43.914</v>
      </c>
      <c r="F59" s="39">
        <v>0</v>
      </c>
      <c r="G59" s="39">
        <v>0</v>
      </c>
      <c r="H59" s="39">
        <v>3.69</v>
      </c>
      <c r="I59" s="39">
        <v>40.224</v>
      </c>
      <c r="J59" s="40">
        <v>2025</v>
      </c>
      <c r="K59" s="34">
        <v>2027</v>
      </c>
      <c r="L59" s="35">
        <v>12081.88</v>
      </c>
      <c r="M59" s="36">
        <v>8052</v>
      </c>
      <c r="N59" s="37">
        <v>4000</v>
      </c>
      <c r="O59" s="50"/>
    </row>
    <row r="60" s="5" customFormat="1" ht="80" customHeight="1" spans="1:15">
      <c r="A60" s="31">
        <v>16</v>
      </c>
      <c r="B60" s="31" t="s">
        <v>110</v>
      </c>
      <c r="C60" s="31" t="s">
        <v>111</v>
      </c>
      <c r="D60" s="32" t="s">
        <v>115</v>
      </c>
      <c r="E60" s="39">
        <v>5.257</v>
      </c>
      <c r="F60" s="39"/>
      <c r="G60" s="39"/>
      <c r="H60" s="39">
        <v>5.257</v>
      </c>
      <c r="I60" s="39"/>
      <c r="J60" s="40">
        <v>2025</v>
      </c>
      <c r="K60" s="34">
        <v>2026</v>
      </c>
      <c r="L60" s="35">
        <v>1813</v>
      </c>
      <c r="M60" s="36">
        <v>1156</v>
      </c>
      <c r="N60" s="37">
        <v>1156</v>
      </c>
      <c r="O60" s="50"/>
    </row>
    <row r="61" s="5" customFormat="1" ht="80" customHeight="1" spans="1:15">
      <c r="A61" s="31">
        <v>17</v>
      </c>
      <c r="B61" s="31" t="s">
        <v>110</v>
      </c>
      <c r="C61" s="31" t="s">
        <v>116</v>
      </c>
      <c r="D61" s="32" t="s">
        <v>117</v>
      </c>
      <c r="E61" s="39">
        <v>16.373</v>
      </c>
      <c r="F61" s="39"/>
      <c r="G61" s="39">
        <v>16.373</v>
      </c>
      <c r="H61" s="39"/>
      <c r="I61" s="39"/>
      <c r="J61" s="40">
        <v>2025</v>
      </c>
      <c r="K61" s="34">
        <v>2027</v>
      </c>
      <c r="L61" s="35">
        <v>3993</v>
      </c>
      <c r="M61" s="36">
        <v>3593</v>
      </c>
      <c r="N61" s="37">
        <v>2100</v>
      </c>
      <c r="O61" s="50"/>
    </row>
    <row r="62" s="5" customFormat="1" ht="80" customHeight="1" spans="1:15">
      <c r="A62" s="31">
        <v>18</v>
      </c>
      <c r="B62" s="31" t="s">
        <v>47</v>
      </c>
      <c r="C62" s="31" t="s">
        <v>118</v>
      </c>
      <c r="D62" s="32" t="s">
        <v>119</v>
      </c>
      <c r="E62" s="33">
        <v>17.386</v>
      </c>
      <c r="F62" s="33">
        <v>17.386</v>
      </c>
      <c r="G62" s="33"/>
      <c r="H62" s="33"/>
      <c r="I62" s="33"/>
      <c r="J62" s="34">
        <v>2025</v>
      </c>
      <c r="K62" s="34">
        <v>2026</v>
      </c>
      <c r="L62" s="35">
        <v>28848.5</v>
      </c>
      <c r="M62" s="36">
        <v>7475</v>
      </c>
      <c r="N62" s="37">
        <v>5000</v>
      </c>
      <c r="O62" s="50"/>
    </row>
    <row r="63" s="5" customFormat="1" ht="80" customHeight="1" spans="1:15">
      <c r="A63" s="31">
        <v>19</v>
      </c>
      <c r="B63" s="31" t="s">
        <v>52</v>
      </c>
      <c r="C63" s="31" t="s">
        <v>77</v>
      </c>
      <c r="D63" s="32" t="s">
        <v>120</v>
      </c>
      <c r="E63" s="33">
        <v>25.166</v>
      </c>
      <c r="F63" s="33">
        <v>25.166</v>
      </c>
      <c r="G63" s="33"/>
      <c r="H63" s="33"/>
      <c r="I63" s="33"/>
      <c r="J63" s="34">
        <v>2025</v>
      </c>
      <c r="K63" s="34">
        <v>2026</v>
      </c>
      <c r="L63" s="35">
        <v>11869.39</v>
      </c>
      <c r="M63" s="36">
        <v>10569</v>
      </c>
      <c r="N63" s="37">
        <v>5000</v>
      </c>
      <c r="O63" s="50"/>
    </row>
    <row r="64" s="6" customFormat="1" ht="80" customHeight="1" spans="1:15">
      <c r="A64" s="31">
        <v>20</v>
      </c>
      <c r="B64" s="31" t="s">
        <v>79</v>
      </c>
      <c r="C64" s="31" t="s">
        <v>121</v>
      </c>
      <c r="D64" s="32" t="s">
        <v>122</v>
      </c>
      <c r="E64" s="55">
        <v>17.897</v>
      </c>
      <c r="F64" s="56"/>
      <c r="G64" s="56"/>
      <c r="H64" s="55">
        <v>17.897</v>
      </c>
      <c r="I64" s="56"/>
      <c r="J64" s="57">
        <v>2025</v>
      </c>
      <c r="K64" s="57">
        <v>2025</v>
      </c>
      <c r="L64" s="35">
        <v>6343</v>
      </c>
      <c r="M64" s="36">
        <v>4832</v>
      </c>
      <c r="N64" s="37">
        <v>3500</v>
      </c>
      <c r="O64" s="50"/>
    </row>
    <row r="65" s="6" customFormat="1" ht="80" customHeight="1" spans="1:15">
      <c r="A65" s="31">
        <v>21</v>
      </c>
      <c r="B65" s="31" t="s">
        <v>86</v>
      </c>
      <c r="C65" s="31" t="s">
        <v>87</v>
      </c>
      <c r="D65" s="32" t="s">
        <v>123</v>
      </c>
      <c r="E65" s="33">
        <v>6.714</v>
      </c>
      <c r="F65" s="33"/>
      <c r="G65" s="33"/>
      <c r="H65" s="33">
        <v>6.714</v>
      </c>
      <c r="I65" s="33"/>
      <c r="J65" s="34">
        <v>2025</v>
      </c>
      <c r="K65" s="34">
        <v>2026</v>
      </c>
      <c r="L65" s="35">
        <v>2641.76</v>
      </c>
      <c r="M65" s="36">
        <v>1879</v>
      </c>
      <c r="N65" s="37">
        <v>1500</v>
      </c>
      <c r="O65" s="50"/>
    </row>
    <row r="66" s="6" customFormat="1" ht="80" customHeight="1" spans="1:15">
      <c r="A66" s="31">
        <v>22</v>
      </c>
      <c r="B66" s="31" t="s">
        <v>47</v>
      </c>
      <c r="C66" s="31" t="s">
        <v>124</v>
      </c>
      <c r="D66" s="32" t="s">
        <v>125</v>
      </c>
      <c r="E66" s="33">
        <v>12.674</v>
      </c>
      <c r="F66" s="33">
        <v>0</v>
      </c>
      <c r="G66" s="33">
        <v>3.07</v>
      </c>
      <c r="H66" s="33">
        <v>4.259</v>
      </c>
      <c r="I66" s="33">
        <v>5.345</v>
      </c>
      <c r="J66" s="34">
        <v>2025</v>
      </c>
      <c r="K66" s="34">
        <v>2026</v>
      </c>
      <c r="L66" s="35">
        <v>3919</v>
      </c>
      <c r="M66" s="36">
        <v>2881</v>
      </c>
      <c r="N66" s="37">
        <v>1500</v>
      </c>
      <c r="O66" s="50"/>
    </row>
    <row r="67" s="6" customFormat="1" ht="80" customHeight="1" spans="1:15">
      <c r="A67" s="31">
        <v>23</v>
      </c>
      <c r="B67" s="31" t="s">
        <v>37</v>
      </c>
      <c r="C67" s="31" t="s">
        <v>126</v>
      </c>
      <c r="D67" s="32" t="s">
        <v>127</v>
      </c>
      <c r="E67" s="33">
        <v>17</v>
      </c>
      <c r="F67" s="33"/>
      <c r="G67" s="33"/>
      <c r="H67" s="33">
        <v>17</v>
      </c>
      <c r="I67" s="33"/>
      <c r="J67" s="34">
        <v>2024</v>
      </c>
      <c r="K67" s="34">
        <v>2026</v>
      </c>
      <c r="L67" s="35">
        <v>3983.31</v>
      </c>
      <c r="M67" s="36">
        <v>3584</v>
      </c>
      <c r="N67" s="37">
        <v>2191</v>
      </c>
      <c r="O67" s="50"/>
    </row>
    <row r="68" s="5" customFormat="1" ht="80" customHeight="1" spans="1:15">
      <c r="A68" s="21" t="s">
        <v>128</v>
      </c>
      <c r="B68" s="21"/>
      <c r="C68" s="21"/>
      <c r="D68" s="29"/>
      <c r="E68" s="23">
        <f t="shared" ref="E68:I68" si="3">E69+E89</f>
        <v>383.664</v>
      </c>
      <c r="F68" s="23">
        <f t="shared" si="3"/>
        <v>150.416</v>
      </c>
      <c r="G68" s="23">
        <f t="shared" si="3"/>
        <v>56.093</v>
      </c>
      <c r="H68" s="23">
        <f t="shared" si="3"/>
        <v>61.296</v>
      </c>
      <c r="I68" s="23">
        <f t="shared" si="3"/>
        <v>115.859</v>
      </c>
      <c r="J68" s="22"/>
      <c r="K68" s="21"/>
      <c r="L68" s="23">
        <f>L69+L89</f>
        <v>1526568.9459</v>
      </c>
      <c r="M68" s="23">
        <f>M69+M89</f>
        <v>316153</v>
      </c>
      <c r="N68" s="58">
        <f>N69+N89</f>
        <v>84747.8</v>
      </c>
      <c r="O68" s="21"/>
    </row>
    <row r="69" s="5" customFormat="1" ht="45" customHeight="1" spans="1:15">
      <c r="A69" s="21" t="s">
        <v>129</v>
      </c>
      <c r="B69" s="21"/>
      <c r="C69" s="21"/>
      <c r="D69" s="29"/>
      <c r="E69" s="23">
        <f t="shared" ref="E69:I69" si="4">SUBTOTAL(9,E70:E88)</f>
        <v>240.602</v>
      </c>
      <c r="F69" s="23">
        <f t="shared" si="4"/>
        <v>8.69</v>
      </c>
      <c r="G69" s="23">
        <f t="shared" si="4"/>
        <v>56.093</v>
      </c>
      <c r="H69" s="23">
        <f t="shared" si="4"/>
        <v>59.96</v>
      </c>
      <c r="I69" s="23">
        <f t="shared" si="4"/>
        <v>115.859</v>
      </c>
      <c r="J69" s="22"/>
      <c r="K69" s="21"/>
      <c r="L69" s="23">
        <f>SUBTOTAL(9,L70:L88)</f>
        <v>393090.6859</v>
      </c>
      <c r="M69" s="23">
        <f>SUBTOTAL(9,M70:M88)</f>
        <v>126597</v>
      </c>
      <c r="N69" s="58">
        <f>SUBTOTAL(9,N70:N88)</f>
        <v>42421</v>
      </c>
      <c r="O69" s="21"/>
    </row>
    <row r="70" s="5" customFormat="1" ht="80" customHeight="1" spans="1:15">
      <c r="A70" s="31">
        <v>1</v>
      </c>
      <c r="B70" s="31" t="s">
        <v>37</v>
      </c>
      <c r="C70" s="31" t="s">
        <v>104</v>
      </c>
      <c r="D70" s="32" t="s">
        <v>130</v>
      </c>
      <c r="E70" s="33">
        <v>12.034</v>
      </c>
      <c r="F70" s="33">
        <v>0</v>
      </c>
      <c r="G70" s="33">
        <v>0</v>
      </c>
      <c r="H70" s="33">
        <v>1.285</v>
      </c>
      <c r="I70" s="33">
        <v>10.749</v>
      </c>
      <c r="J70" s="34">
        <v>2025</v>
      </c>
      <c r="K70" s="34">
        <v>2027</v>
      </c>
      <c r="L70" s="35">
        <v>17133.88</v>
      </c>
      <c r="M70" s="36">
        <v>5415</v>
      </c>
      <c r="N70" s="37">
        <v>3700</v>
      </c>
      <c r="O70" s="38"/>
    </row>
    <row r="71" s="5" customFormat="1" ht="80" customHeight="1" spans="1:15">
      <c r="A71" s="31">
        <v>2</v>
      </c>
      <c r="B71" s="31" t="s">
        <v>25</v>
      </c>
      <c r="C71" s="31" t="s">
        <v>28</v>
      </c>
      <c r="D71" s="32" t="s">
        <v>131</v>
      </c>
      <c r="E71" s="44">
        <v>10.637</v>
      </c>
      <c r="F71" s="44"/>
      <c r="G71" s="44">
        <v>10.637</v>
      </c>
      <c r="H71" s="39"/>
      <c r="I71" s="39"/>
      <c r="J71" s="40">
        <v>2025</v>
      </c>
      <c r="K71" s="40">
        <v>2027</v>
      </c>
      <c r="L71" s="35">
        <v>9795.88</v>
      </c>
      <c r="M71" s="36">
        <v>5920</v>
      </c>
      <c r="N71" s="37">
        <v>2000</v>
      </c>
      <c r="O71" s="38"/>
    </row>
    <row r="72" s="5" customFormat="1" ht="80" customHeight="1" spans="1:15">
      <c r="A72" s="31">
        <v>3</v>
      </c>
      <c r="B72" s="31" t="s">
        <v>79</v>
      </c>
      <c r="C72" s="31" t="s">
        <v>132</v>
      </c>
      <c r="D72" s="32" t="s">
        <v>133</v>
      </c>
      <c r="E72" s="33">
        <v>20.345</v>
      </c>
      <c r="F72" s="33"/>
      <c r="G72" s="33"/>
      <c r="H72" s="33"/>
      <c r="I72" s="48">
        <v>20.345</v>
      </c>
      <c r="J72" s="34">
        <v>2025</v>
      </c>
      <c r="K72" s="34">
        <v>2027</v>
      </c>
      <c r="L72" s="35">
        <v>21866.33</v>
      </c>
      <c r="M72" s="36">
        <v>9517</v>
      </c>
      <c r="N72" s="37">
        <v>2000</v>
      </c>
      <c r="O72" s="38"/>
    </row>
    <row r="73" s="5" customFormat="1" ht="80" customHeight="1" spans="1:15">
      <c r="A73" s="31">
        <v>4</v>
      </c>
      <c r="B73" s="31" t="s">
        <v>37</v>
      </c>
      <c r="C73" s="31" t="s">
        <v>38</v>
      </c>
      <c r="D73" s="32" t="s">
        <v>134</v>
      </c>
      <c r="E73" s="33">
        <v>31.007</v>
      </c>
      <c r="F73" s="33"/>
      <c r="G73" s="33"/>
      <c r="H73" s="33"/>
      <c r="I73" s="33">
        <v>31.007</v>
      </c>
      <c r="J73" s="34">
        <v>2025</v>
      </c>
      <c r="K73" s="34">
        <v>2028</v>
      </c>
      <c r="L73" s="35">
        <v>37099</v>
      </c>
      <c r="M73" s="36">
        <v>14270</v>
      </c>
      <c r="N73" s="37">
        <v>1000</v>
      </c>
      <c r="O73" s="38"/>
    </row>
    <row r="74" s="5" customFormat="1" ht="80" customHeight="1" spans="1:15">
      <c r="A74" s="31">
        <v>5</v>
      </c>
      <c r="B74" s="31" t="s">
        <v>37</v>
      </c>
      <c r="C74" s="31" t="s">
        <v>126</v>
      </c>
      <c r="D74" s="32" t="s">
        <v>135</v>
      </c>
      <c r="E74" s="33">
        <v>4.127</v>
      </c>
      <c r="F74" s="33"/>
      <c r="G74" s="33"/>
      <c r="H74" s="33"/>
      <c r="I74" s="33">
        <v>4.127</v>
      </c>
      <c r="J74" s="34">
        <v>2025</v>
      </c>
      <c r="K74" s="34">
        <v>2026</v>
      </c>
      <c r="L74" s="35">
        <v>2270.13</v>
      </c>
      <c r="M74" s="36">
        <v>1816</v>
      </c>
      <c r="N74" s="37">
        <v>1000</v>
      </c>
      <c r="O74" s="38"/>
    </row>
    <row r="75" s="5" customFormat="1" ht="80" customHeight="1" spans="1:15">
      <c r="A75" s="31">
        <v>6</v>
      </c>
      <c r="B75" s="31" t="s">
        <v>37</v>
      </c>
      <c r="C75" s="31" t="s">
        <v>126</v>
      </c>
      <c r="D75" s="32" t="s">
        <v>136</v>
      </c>
      <c r="E75" s="33">
        <v>9.765</v>
      </c>
      <c r="F75" s="33"/>
      <c r="G75" s="33"/>
      <c r="H75" s="33"/>
      <c r="I75" s="33">
        <v>9.765</v>
      </c>
      <c r="J75" s="34">
        <v>2025</v>
      </c>
      <c r="K75" s="34">
        <v>2027</v>
      </c>
      <c r="L75" s="35">
        <v>5032.24</v>
      </c>
      <c r="M75" s="36">
        <v>4025</v>
      </c>
      <c r="N75" s="37">
        <v>2000</v>
      </c>
      <c r="O75" s="38"/>
    </row>
    <row r="76" s="5" customFormat="1" ht="80" customHeight="1" spans="1:15">
      <c r="A76" s="31">
        <v>7</v>
      </c>
      <c r="B76" s="31" t="s">
        <v>79</v>
      </c>
      <c r="C76" s="31" t="s">
        <v>121</v>
      </c>
      <c r="D76" s="32" t="s">
        <v>137</v>
      </c>
      <c r="E76" s="33">
        <v>36.818</v>
      </c>
      <c r="F76" s="33"/>
      <c r="G76" s="33"/>
      <c r="H76" s="33">
        <v>36.818</v>
      </c>
      <c r="I76" s="33"/>
      <c r="J76" s="34">
        <v>2025</v>
      </c>
      <c r="K76" s="34">
        <v>2028</v>
      </c>
      <c r="L76" s="35">
        <v>63011</v>
      </c>
      <c r="M76" s="36">
        <v>19599</v>
      </c>
      <c r="N76" s="37">
        <v>2000</v>
      </c>
      <c r="O76" s="38"/>
    </row>
    <row r="77" s="5" customFormat="1" ht="80" customHeight="1" spans="1:15">
      <c r="A77" s="31">
        <v>8</v>
      </c>
      <c r="B77" s="31" t="s">
        <v>25</v>
      </c>
      <c r="C77" s="31" t="s">
        <v>26</v>
      </c>
      <c r="D77" s="32" t="s">
        <v>138</v>
      </c>
      <c r="E77" s="39">
        <v>20.647</v>
      </c>
      <c r="F77" s="39"/>
      <c r="G77" s="39">
        <v>20.647</v>
      </c>
      <c r="H77" s="39"/>
      <c r="I77" s="39"/>
      <c r="J77" s="34">
        <v>2024</v>
      </c>
      <c r="K77" s="34">
        <v>2027</v>
      </c>
      <c r="L77" s="35">
        <v>53926.47</v>
      </c>
      <c r="M77" s="36">
        <v>15128</v>
      </c>
      <c r="N77" s="37">
        <v>4000</v>
      </c>
      <c r="O77" s="38"/>
    </row>
    <row r="78" s="5" customFormat="1" ht="80" customHeight="1" spans="1:15">
      <c r="A78" s="31">
        <v>9</v>
      </c>
      <c r="B78" s="31" t="s">
        <v>19</v>
      </c>
      <c r="C78" s="31" t="s">
        <v>139</v>
      </c>
      <c r="D78" s="32" t="s">
        <v>140</v>
      </c>
      <c r="E78" s="33">
        <v>9.801</v>
      </c>
      <c r="F78" s="33"/>
      <c r="G78" s="33"/>
      <c r="H78" s="33"/>
      <c r="I78" s="33">
        <v>9.801</v>
      </c>
      <c r="J78" s="34">
        <v>2025</v>
      </c>
      <c r="K78" s="34">
        <v>2027</v>
      </c>
      <c r="L78" s="35">
        <v>6343.15</v>
      </c>
      <c r="M78" s="36">
        <v>4474</v>
      </c>
      <c r="N78" s="37">
        <v>3070</v>
      </c>
      <c r="O78" s="38"/>
    </row>
    <row r="79" s="5" customFormat="1" ht="80" customHeight="1" spans="1:15">
      <c r="A79" s="31">
        <v>10</v>
      </c>
      <c r="B79" s="31" t="s">
        <v>42</v>
      </c>
      <c r="C79" s="31" t="s">
        <v>141</v>
      </c>
      <c r="D79" s="32" t="s">
        <v>142</v>
      </c>
      <c r="E79" s="33">
        <v>6.325</v>
      </c>
      <c r="F79" s="33"/>
      <c r="G79" s="33"/>
      <c r="H79" s="33"/>
      <c r="I79" s="33">
        <v>6.325</v>
      </c>
      <c r="J79" s="34">
        <v>2025</v>
      </c>
      <c r="K79" s="34">
        <v>2028</v>
      </c>
      <c r="L79" s="35">
        <v>11221</v>
      </c>
      <c r="M79" s="36">
        <v>2871</v>
      </c>
      <c r="N79" s="37">
        <v>1000</v>
      </c>
      <c r="O79" s="38"/>
    </row>
    <row r="80" s="5" customFormat="1" ht="80" customHeight="1" spans="1:15">
      <c r="A80" s="31">
        <v>11</v>
      </c>
      <c r="B80" s="31" t="s">
        <v>47</v>
      </c>
      <c r="C80" s="31" t="s">
        <v>143</v>
      </c>
      <c r="D80" s="32" t="s">
        <v>144</v>
      </c>
      <c r="E80" s="33">
        <v>5.364</v>
      </c>
      <c r="F80" s="33"/>
      <c r="G80" s="33"/>
      <c r="H80" s="33"/>
      <c r="I80" s="33">
        <v>5.364</v>
      </c>
      <c r="J80" s="34">
        <v>2025</v>
      </c>
      <c r="K80" s="34">
        <v>2026</v>
      </c>
      <c r="L80" s="35">
        <v>2919</v>
      </c>
      <c r="M80" s="36">
        <v>1147</v>
      </c>
      <c r="N80" s="37">
        <v>1147</v>
      </c>
      <c r="O80" s="38"/>
    </row>
    <row r="81" s="5" customFormat="1" ht="80" customHeight="1" spans="1:15">
      <c r="A81" s="31">
        <v>12</v>
      </c>
      <c r="B81" s="31" t="s">
        <v>22</v>
      </c>
      <c r="C81" s="31" t="s">
        <v>145</v>
      </c>
      <c r="D81" s="32" t="s">
        <v>146</v>
      </c>
      <c r="E81" s="39">
        <v>7.94</v>
      </c>
      <c r="F81" s="39"/>
      <c r="G81" s="39"/>
      <c r="H81" s="39"/>
      <c r="I81" s="39">
        <v>7.94</v>
      </c>
      <c r="J81" s="40">
        <v>2025</v>
      </c>
      <c r="K81" s="34">
        <v>2026</v>
      </c>
      <c r="L81" s="35">
        <v>10971.1525</v>
      </c>
      <c r="M81" s="36">
        <v>3573</v>
      </c>
      <c r="N81" s="37">
        <v>2000</v>
      </c>
      <c r="O81" s="31"/>
    </row>
    <row r="82" s="5" customFormat="1" ht="28.5" spans="1:15">
      <c r="A82" s="31">
        <v>13</v>
      </c>
      <c r="B82" s="31" t="s">
        <v>110</v>
      </c>
      <c r="C82" s="31" t="s">
        <v>113</v>
      </c>
      <c r="D82" s="32" t="s">
        <v>147</v>
      </c>
      <c r="E82" s="39">
        <v>10.436</v>
      </c>
      <c r="F82" s="39">
        <v>0</v>
      </c>
      <c r="G82" s="39">
        <v>0</v>
      </c>
      <c r="H82" s="39"/>
      <c r="I82" s="39">
        <v>10.436</v>
      </c>
      <c r="J82" s="40">
        <v>2024</v>
      </c>
      <c r="K82" s="34">
        <v>2026</v>
      </c>
      <c r="L82" s="35">
        <v>9241.24</v>
      </c>
      <c r="M82" s="36">
        <v>4775</v>
      </c>
      <c r="N82" s="37">
        <v>3000</v>
      </c>
      <c r="O82" s="38"/>
    </row>
    <row r="83" s="5" customFormat="1" ht="80" customHeight="1" spans="1:15">
      <c r="A83" s="31">
        <v>14</v>
      </c>
      <c r="B83" s="31" t="s">
        <v>148</v>
      </c>
      <c r="C83" s="31" t="s">
        <v>149</v>
      </c>
      <c r="D83" s="32" t="s">
        <v>150</v>
      </c>
      <c r="E83" s="33">
        <v>6.776</v>
      </c>
      <c r="F83" s="33"/>
      <c r="G83" s="33"/>
      <c r="H83" s="33">
        <v>6.776</v>
      </c>
      <c r="I83" s="33"/>
      <c r="J83" s="34">
        <v>2025</v>
      </c>
      <c r="K83" s="34">
        <v>2026</v>
      </c>
      <c r="L83" s="35">
        <v>10320.04</v>
      </c>
      <c r="M83" s="36">
        <v>4743</v>
      </c>
      <c r="N83" s="37">
        <v>2000</v>
      </c>
      <c r="O83" s="38"/>
    </row>
    <row r="84" s="5" customFormat="1" ht="80" customHeight="1" spans="1:15">
      <c r="A84" s="31">
        <v>15</v>
      </c>
      <c r="B84" s="31" t="s">
        <v>37</v>
      </c>
      <c r="C84" s="31" t="s">
        <v>151</v>
      </c>
      <c r="D84" s="32" t="s">
        <v>152</v>
      </c>
      <c r="E84" s="33">
        <v>8.69</v>
      </c>
      <c r="F84" s="33">
        <v>8.69</v>
      </c>
      <c r="G84" s="33"/>
      <c r="H84" s="33"/>
      <c r="I84" s="33"/>
      <c r="J84" s="34">
        <v>2024</v>
      </c>
      <c r="K84" s="34">
        <v>2027</v>
      </c>
      <c r="L84" s="35">
        <v>51974.66</v>
      </c>
      <c r="M84" s="36">
        <v>5499</v>
      </c>
      <c r="N84" s="37">
        <v>3000</v>
      </c>
      <c r="O84" s="38"/>
    </row>
    <row r="85" s="5" customFormat="1" ht="80" customHeight="1" spans="1:15">
      <c r="A85" s="31">
        <v>16</v>
      </c>
      <c r="B85" s="31" t="s">
        <v>37</v>
      </c>
      <c r="C85" s="31" t="s">
        <v>153</v>
      </c>
      <c r="D85" s="32" t="s">
        <v>154</v>
      </c>
      <c r="E85" s="33">
        <v>4.032</v>
      </c>
      <c r="F85" s="33"/>
      <c r="G85" s="33"/>
      <c r="H85" s="33">
        <v>4.032</v>
      </c>
      <c r="I85" s="33"/>
      <c r="J85" s="34">
        <v>2024</v>
      </c>
      <c r="K85" s="34">
        <v>2026</v>
      </c>
      <c r="L85" s="35">
        <v>4876.39</v>
      </c>
      <c r="M85" s="36">
        <v>2016</v>
      </c>
      <c r="N85" s="37">
        <v>1622</v>
      </c>
      <c r="O85" s="38"/>
    </row>
    <row r="86" s="5" customFormat="1" ht="80" customHeight="1" spans="1:15">
      <c r="A86" s="31">
        <v>17</v>
      </c>
      <c r="B86" s="31" t="s">
        <v>25</v>
      </c>
      <c r="C86" s="31" t="s">
        <v>26</v>
      </c>
      <c r="D86" s="32" t="s">
        <v>155</v>
      </c>
      <c r="E86" s="39">
        <v>24.809</v>
      </c>
      <c r="F86" s="39"/>
      <c r="G86" s="39">
        <v>24.809</v>
      </c>
      <c r="H86" s="39"/>
      <c r="I86" s="39"/>
      <c r="J86" s="34">
        <v>2025</v>
      </c>
      <c r="K86" s="34">
        <v>2028</v>
      </c>
      <c r="L86" s="35">
        <v>61631.65</v>
      </c>
      <c r="M86" s="36">
        <v>16727</v>
      </c>
      <c r="N86" s="37">
        <v>2800</v>
      </c>
      <c r="O86" s="38"/>
    </row>
    <row r="87" s="5" customFormat="1" ht="80" customHeight="1" spans="1:15">
      <c r="A87" s="31">
        <v>18</v>
      </c>
      <c r="B87" s="31" t="s">
        <v>19</v>
      </c>
      <c r="C87" s="31" t="s">
        <v>20</v>
      </c>
      <c r="D87" s="32" t="s">
        <v>156</v>
      </c>
      <c r="E87" s="33">
        <v>2.208</v>
      </c>
      <c r="F87" s="33"/>
      <c r="G87" s="33"/>
      <c r="H87" s="33">
        <v>2.208</v>
      </c>
      <c r="I87" s="33"/>
      <c r="J87" s="34">
        <v>2025</v>
      </c>
      <c r="K87" s="34">
        <v>2026</v>
      </c>
      <c r="L87" s="35">
        <v>6281.7138</v>
      </c>
      <c r="M87" s="36">
        <v>1104</v>
      </c>
      <c r="N87" s="37">
        <v>1104</v>
      </c>
      <c r="O87" s="38"/>
    </row>
    <row r="88" s="5" customFormat="1" ht="80" customHeight="1" spans="1:15">
      <c r="A88" s="31">
        <v>19</v>
      </c>
      <c r="B88" s="31" t="s">
        <v>19</v>
      </c>
      <c r="C88" s="31" t="s">
        <v>83</v>
      </c>
      <c r="D88" s="32" t="s">
        <v>157</v>
      </c>
      <c r="E88" s="33">
        <v>8.841</v>
      </c>
      <c r="F88" s="33"/>
      <c r="G88" s="33"/>
      <c r="H88" s="33">
        <v>8.841</v>
      </c>
      <c r="I88" s="33"/>
      <c r="J88" s="34">
        <v>2023</v>
      </c>
      <c r="K88" s="34">
        <v>2026</v>
      </c>
      <c r="L88" s="35">
        <v>7175.7596</v>
      </c>
      <c r="M88" s="36">
        <v>3978</v>
      </c>
      <c r="N88" s="26">
        <v>3978</v>
      </c>
      <c r="O88" s="38"/>
    </row>
    <row r="89" s="7" customFormat="1" ht="80" customHeight="1" spans="1:15">
      <c r="A89" s="21" t="s">
        <v>158</v>
      </c>
      <c r="B89" s="21"/>
      <c r="C89" s="21"/>
      <c r="D89" s="29"/>
      <c r="E89" s="59">
        <f t="shared" ref="E89:I89" si="5">SUBTOTAL(9,E90:E100)</f>
        <v>143.062</v>
      </c>
      <c r="F89" s="59">
        <f t="shared" si="5"/>
        <v>141.726</v>
      </c>
      <c r="G89" s="59">
        <f t="shared" si="5"/>
        <v>0</v>
      </c>
      <c r="H89" s="59">
        <f t="shared" si="5"/>
        <v>1.336</v>
      </c>
      <c r="I89" s="59">
        <f t="shared" si="5"/>
        <v>0</v>
      </c>
      <c r="J89" s="60"/>
      <c r="K89" s="60"/>
      <c r="L89" s="59">
        <f>SUBTOTAL(9,L90:L100)</f>
        <v>1133478.26</v>
      </c>
      <c r="M89" s="59">
        <f>SUBTOTAL(9,M90:M100)</f>
        <v>189556</v>
      </c>
      <c r="N89" s="61">
        <f>SUBTOTAL(9,N90:N100)</f>
        <v>42326.8</v>
      </c>
      <c r="O89" s="60"/>
    </row>
    <row r="90" s="5" customFormat="1" ht="80" customHeight="1" spans="1:15">
      <c r="A90" s="31">
        <v>1</v>
      </c>
      <c r="B90" s="31" t="s">
        <v>47</v>
      </c>
      <c r="C90" s="31" t="s">
        <v>143</v>
      </c>
      <c r="D90" s="32" t="s">
        <v>159</v>
      </c>
      <c r="E90" s="33">
        <v>14.225</v>
      </c>
      <c r="F90" s="33">
        <v>14.225</v>
      </c>
      <c r="G90" s="33"/>
      <c r="H90" s="33"/>
      <c r="I90" s="33"/>
      <c r="J90" s="34">
        <v>2025</v>
      </c>
      <c r="K90" s="34">
        <v>2026</v>
      </c>
      <c r="L90" s="35">
        <v>23819</v>
      </c>
      <c r="M90" s="36">
        <v>7823</v>
      </c>
      <c r="N90" s="37">
        <v>7823</v>
      </c>
      <c r="O90" s="38"/>
    </row>
    <row r="91" s="5" customFormat="1" ht="80" customHeight="1" spans="1:15">
      <c r="A91" s="31">
        <v>2</v>
      </c>
      <c r="B91" s="31" t="s">
        <v>52</v>
      </c>
      <c r="C91" s="31" t="s">
        <v>58</v>
      </c>
      <c r="D91" s="32" t="s">
        <v>160</v>
      </c>
      <c r="E91" s="33">
        <v>13.5</v>
      </c>
      <c r="F91" s="33">
        <v>12.164</v>
      </c>
      <c r="G91" s="33"/>
      <c r="H91" s="33">
        <v>1.336</v>
      </c>
      <c r="I91" s="33"/>
      <c r="J91" s="34">
        <v>2023</v>
      </c>
      <c r="K91" s="34">
        <v>2026</v>
      </c>
      <c r="L91" s="35">
        <v>70277.34</v>
      </c>
      <c r="M91" s="36">
        <v>12879</v>
      </c>
      <c r="N91" s="37">
        <v>5000</v>
      </c>
      <c r="O91" s="38"/>
    </row>
    <row r="92" s="5" customFormat="1" ht="80" customHeight="1" spans="1:15">
      <c r="A92" s="31">
        <v>3</v>
      </c>
      <c r="B92" s="31" t="s">
        <v>52</v>
      </c>
      <c r="C92" s="31" t="s">
        <v>53</v>
      </c>
      <c r="D92" s="32" t="s">
        <v>161</v>
      </c>
      <c r="E92" s="33">
        <v>12.674</v>
      </c>
      <c r="F92" s="33">
        <v>12.674</v>
      </c>
      <c r="G92" s="33"/>
      <c r="H92" s="33"/>
      <c r="I92" s="33"/>
      <c r="J92" s="34">
        <v>2024</v>
      </c>
      <c r="K92" s="34">
        <v>2026</v>
      </c>
      <c r="L92" s="35">
        <v>107370.14</v>
      </c>
      <c r="M92" s="36">
        <v>21711</v>
      </c>
      <c r="N92" s="37">
        <v>2000</v>
      </c>
      <c r="O92" s="38"/>
    </row>
    <row r="93" s="5" customFormat="1" ht="80" customHeight="1" spans="1:15">
      <c r="A93" s="31">
        <v>4</v>
      </c>
      <c r="B93" s="31" t="s">
        <v>52</v>
      </c>
      <c r="C93" s="31" t="s">
        <v>162</v>
      </c>
      <c r="D93" s="32" t="s">
        <v>163</v>
      </c>
      <c r="E93" s="33">
        <v>4.328</v>
      </c>
      <c r="F93" s="33">
        <v>4.328</v>
      </c>
      <c r="G93" s="33"/>
      <c r="H93" s="33"/>
      <c r="I93" s="33"/>
      <c r="J93" s="34">
        <v>2023</v>
      </c>
      <c r="K93" s="34">
        <v>2026</v>
      </c>
      <c r="L93" s="35">
        <v>55869.1</v>
      </c>
      <c r="M93" s="36">
        <v>5959</v>
      </c>
      <c r="N93" s="37">
        <v>3000</v>
      </c>
      <c r="O93" s="38"/>
    </row>
    <row r="94" s="5" customFormat="1" ht="80" customHeight="1" spans="1:15">
      <c r="A94" s="31">
        <v>5</v>
      </c>
      <c r="B94" s="31" t="s">
        <v>52</v>
      </c>
      <c r="C94" s="31" t="s">
        <v>65</v>
      </c>
      <c r="D94" s="32" t="s">
        <v>164</v>
      </c>
      <c r="E94" s="33">
        <v>4.28</v>
      </c>
      <c r="F94" s="33">
        <v>4.28</v>
      </c>
      <c r="G94" s="33"/>
      <c r="H94" s="33"/>
      <c r="I94" s="33"/>
      <c r="J94" s="34">
        <v>2024</v>
      </c>
      <c r="K94" s="34">
        <v>2026</v>
      </c>
      <c r="L94" s="35">
        <v>3863.37</v>
      </c>
      <c r="M94" s="36">
        <v>2140</v>
      </c>
      <c r="N94" s="37">
        <v>2140</v>
      </c>
      <c r="O94" s="38"/>
    </row>
    <row r="95" s="5" customFormat="1" ht="80" customHeight="1" spans="1:15">
      <c r="A95" s="31">
        <v>6</v>
      </c>
      <c r="B95" s="31" t="s">
        <v>86</v>
      </c>
      <c r="C95" s="31" t="s">
        <v>165</v>
      </c>
      <c r="D95" s="32" t="s">
        <v>166</v>
      </c>
      <c r="E95" s="39">
        <v>6.5</v>
      </c>
      <c r="F95" s="39">
        <v>6.5</v>
      </c>
      <c r="G95" s="39"/>
      <c r="H95" s="39"/>
      <c r="I95" s="39"/>
      <c r="J95" s="34">
        <v>2025</v>
      </c>
      <c r="K95" s="34">
        <v>2027</v>
      </c>
      <c r="L95" s="35">
        <v>54592.34</v>
      </c>
      <c r="M95" s="36">
        <v>3575</v>
      </c>
      <c r="N95" s="37">
        <v>2000</v>
      </c>
      <c r="O95" s="62"/>
    </row>
    <row r="96" s="5" customFormat="1" ht="80" customHeight="1" spans="1:15">
      <c r="A96" s="31">
        <v>7</v>
      </c>
      <c r="B96" s="31" t="s">
        <v>22</v>
      </c>
      <c r="C96" s="31" t="s">
        <v>167</v>
      </c>
      <c r="D96" s="32" t="s">
        <v>168</v>
      </c>
      <c r="E96" s="39">
        <v>39.94</v>
      </c>
      <c r="F96" s="39">
        <v>39.94</v>
      </c>
      <c r="G96" s="39"/>
      <c r="H96" s="39"/>
      <c r="I96" s="39"/>
      <c r="J96" s="34">
        <v>2023</v>
      </c>
      <c r="K96" s="34">
        <v>2026</v>
      </c>
      <c r="L96" s="35">
        <v>369167</v>
      </c>
      <c r="M96" s="36">
        <v>72756</v>
      </c>
      <c r="N96" s="37">
        <v>6000</v>
      </c>
      <c r="O96" s="62"/>
    </row>
    <row r="97" s="5" customFormat="1" ht="80" customHeight="1" spans="1:15">
      <c r="A97" s="31">
        <v>8</v>
      </c>
      <c r="B97" s="31" t="s">
        <v>148</v>
      </c>
      <c r="C97" s="31" t="s">
        <v>169</v>
      </c>
      <c r="D97" s="32" t="s">
        <v>170</v>
      </c>
      <c r="E97" s="33">
        <v>8.322</v>
      </c>
      <c r="F97" s="33">
        <v>8.322</v>
      </c>
      <c r="G97" s="33"/>
      <c r="H97" s="33"/>
      <c r="I97" s="33"/>
      <c r="J97" s="34">
        <v>2022</v>
      </c>
      <c r="K97" s="34">
        <v>2026</v>
      </c>
      <c r="L97" s="35">
        <v>86007</v>
      </c>
      <c r="M97" s="36">
        <v>12593</v>
      </c>
      <c r="N97" s="37">
        <v>4158</v>
      </c>
      <c r="O97" s="38"/>
    </row>
    <row r="98" s="5" customFormat="1" ht="80" customHeight="1" spans="1:15">
      <c r="A98" s="31">
        <v>9</v>
      </c>
      <c r="B98" s="31" t="s">
        <v>98</v>
      </c>
      <c r="C98" s="31" t="s">
        <v>99</v>
      </c>
      <c r="D98" s="32" t="s">
        <v>171</v>
      </c>
      <c r="E98" s="39">
        <v>23.364</v>
      </c>
      <c r="F98" s="39">
        <v>23.364</v>
      </c>
      <c r="G98" s="39"/>
      <c r="H98" s="39"/>
      <c r="I98" s="39"/>
      <c r="J98" s="34">
        <v>2023</v>
      </c>
      <c r="K98" s="34">
        <v>2026</v>
      </c>
      <c r="L98" s="35">
        <v>167505.22</v>
      </c>
      <c r="M98" s="36">
        <v>40006</v>
      </c>
      <c r="N98" s="37">
        <v>6000</v>
      </c>
      <c r="O98" s="38"/>
    </row>
    <row r="99" s="5" customFormat="1" ht="80" customHeight="1" spans="1:15">
      <c r="A99" s="31">
        <v>10</v>
      </c>
      <c r="B99" s="31" t="s">
        <v>98</v>
      </c>
      <c r="C99" s="31" t="s">
        <v>172</v>
      </c>
      <c r="D99" s="32" t="s">
        <v>173</v>
      </c>
      <c r="E99" s="39">
        <v>8.234</v>
      </c>
      <c r="F99" s="63">
        <v>8.234</v>
      </c>
      <c r="G99" s="39"/>
      <c r="H99" s="39"/>
      <c r="I99" s="39"/>
      <c r="J99" s="45">
        <v>2023</v>
      </c>
      <c r="K99" s="45">
        <v>2026</v>
      </c>
      <c r="L99" s="35">
        <v>175874.75</v>
      </c>
      <c r="M99" s="36">
        <v>4528</v>
      </c>
      <c r="N99" s="37">
        <v>2000</v>
      </c>
      <c r="O99" s="38"/>
    </row>
    <row r="100" s="8" customFormat="1" ht="84" customHeight="1" spans="1:15">
      <c r="A100" s="64">
        <v>11</v>
      </c>
      <c r="B100" s="64" t="s">
        <v>37</v>
      </c>
      <c r="C100" s="64" t="s">
        <v>153</v>
      </c>
      <c r="D100" s="65" t="s">
        <v>174</v>
      </c>
      <c r="E100" s="66">
        <v>7.695</v>
      </c>
      <c r="F100" s="66">
        <v>7.695</v>
      </c>
      <c r="G100" s="66"/>
      <c r="H100" s="66"/>
      <c r="I100" s="66"/>
      <c r="J100" s="67">
        <v>2023</v>
      </c>
      <c r="K100" s="67">
        <v>2025</v>
      </c>
      <c r="L100" s="68">
        <v>19133</v>
      </c>
      <c r="M100" s="69">
        <v>5586</v>
      </c>
      <c r="N100" s="70">
        <v>2205.8</v>
      </c>
      <c r="O100" s="71"/>
    </row>
  </sheetData>
  <autoFilter xmlns:etc="http://www.wps.cn/officeDocument/2017/etCustomData" ref="A5:O100" etc:filterBottomFollowUsedRange="0">
    <extLst/>
  </autoFilter>
  <mergeCells count="18">
    <mergeCell ref="A2:O2"/>
    <mergeCell ref="E4:I4"/>
    <mergeCell ref="A6:D6"/>
    <mergeCell ref="A7:D7"/>
    <mergeCell ref="A44:D44"/>
    <mergeCell ref="A68:D68"/>
    <mergeCell ref="A69:D69"/>
    <mergeCell ref="A89:D89"/>
    <mergeCell ref="A4:A5"/>
    <mergeCell ref="B4:B5"/>
    <mergeCell ref="C4:C5"/>
    <mergeCell ref="D4:D5"/>
    <mergeCell ref="J4:J5"/>
    <mergeCell ref="K4:K5"/>
    <mergeCell ref="L4:L5"/>
    <mergeCell ref="M4:M5"/>
    <mergeCell ref="N4:N5"/>
    <mergeCell ref="O4:O5"/>
  </mergeCells>
  <pageMargins left="0.511805555555556" right="0.314583333333333" top="0.432638888888889" bottom="0.314583333333333" header="0.5" footer="0.5"/>
  <pageSetup paperSize="8" fitToHeight="0" orientation="landscape" horizontalDpi="600"/>
  <headerFooter>
    <oddFooter>&amp;C第 &amp;P 页，共 &amp;N 页</oddFooter>
  </headerFooter>
  <rowBreaks count="3" manualBreakCount="3">
    <brk id="60" max="253" man="1"/>
    <brk id="67" max="253" man="1"/>
    <brk id="88" max="25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欧电</cp:lastModifiedBy>
  <dcterms:created xsi:type="dcterms:W3CDTF">2025-11-21T10:33:00Z</dcterms:created>
  <dcterms:modified xsi:type="dcterms:W3CDTF">2025-12-04T02:35:46Z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FE5518AE886D478485A0FFA91CF24815_11</vt:lpwstr>
  </property>
  <property fmtid="{D5CDD505-2E9C-101B-9397-08002B2CF9AE}" pid="3" name="KSOProductBuildVer">
    <vt:lpwstr>2052-12.1.0.23542</vt:lpwstr>
  </property>
</Properties>
</file>