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845" tabRatio="418"/>
  </bookViews>
  <sheets>
    <sheet name="项目进展情况表" sheetId="6" r:id="rId1"/>
  </sheets>
  <definedNames>
    <definedName name="_xlnm.Print_Area" localSheetId="0">项目进展情况表!$A$1:$F$14</definedName>
    <definedName name="_xlnm.Print_Titles" localSheetId="0">项目进展情况表!$3:$4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<sst xmlns="http://schemas.openxmlformats.org/spreadsheetml/2006/main" count="26" uniqueCount="24">
  <si>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附件2-8</t>
  </si>
  <si>
    <t>2026年公路交通基础设施数字化转型升级项目省补助资金分配计划表</t>
  </si>
  <si>
    <t>序号</t>
  </si>
  <si>
    <t>项目名称</t>
  </si>
  <si>
    <t>建设单位</t>
  </si>
  <si>
    <t>项目总投资
（万元）</t>
  </si>
  <si>
    <t>2026年安排省补助资金
（万元）</t>
  </si>
  <si>
    <t>备注</t>
  </si>
  <si>
    <t>合计</t>
  </si>
  <si>
    <t>一、需报发改部门办理立项及设计审批的项目</t>
  </si>
  <si>
    <t>广东省普通国道基础设施数字化转型升级示范工程</t>
  </si>
  <si>
    <t>省公路事务中心及广州、珠海、佛山、韶关、东莞、中山、江门、阳江、肇庆9个地级以上市公路部门</t>
  </si>
  <si>
    <t>3315（其中省本级2100，广州395万，佛山200万，东莞100万，肇庆100万，中山265万，珠海45万，江门40万，韶关70万）</t>
  </si>
  <si>
    <t>广东省级路网运行监测预警工程</t>
  </si>
  <si>
    <t>省交通运输政务服务与应急指挥中心</t>
  </si>
  <si>
    <t>广东省交通运输省级应急指挥调度工程</t>
  </si>
  <si>
    <t>数字治超及大件运输全链条监管_升级改造广东省治超联网管理信息系统数据采集设备项目</t>
  </si>
  <si>
    <t>省交通运输厅交通综合执法监督处</t>
  </si>
  <si>
    <t>二、需报政数部门办理立项批复后实施的项目</t>
  </si>
  <si>
    <t>广东省基础设施监测预警工程</t>
  </si>
  <si>
    <t>省交通运输厅基建管理处</t>
  </si>
  <si>
    <t>数字治超及大件运输全链条监管_大件运输许可综合服务系统升级改造</t>
  </si>
  <si>
    <t>省交通运输厅公路路政处</t>
  </si>
  <si>
    <t>数字治超及大件运输全链条监管_升级改造广东省治超联网管理信息系统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</si>
</sst>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6"/>
      <name val="黑体"/>
      <charset val="134"/>
    </font>
    <font>
      <sz val="48"/>
      <name val="方正小标宋简体"/>
      <charset val="134"/>
    </font>
    <font>
      <sz val="26"/>
      <name val="方正小标宋简体"/>
      <charset val="134"/>
    </font>
    <font>
      <b/>
      <sz val="26"/>
      <name val="仿宋_GB2312"/>
      <charset val="134"/>
    </font>
    <font>
      <sz val="26"/>
      <name val="仿宋_GB2312"/>
      <charset val="134"/>
    </font>
    <font>
      <sz val="24"/>
      <name val="仿宋_GB2312"/>
      <charset val="134"/>
    </font>
    <font>
      <b/>
      <sz val="2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1" fillId="0" borderId="0"/>
    <xf numFmtId="43" fontId="30" fillId="0" borderId="0" applyFont="0" applyFill="0" applyBorder="0" applyAlignment="0" applyProtection="0"/>
  </cellStyleXfs>
  <cellXfs count="3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49" applyFont="1" applyFill="1" applyBorder="1" applyAlignment="1">
      <alignment horizontal="center" vertical="center"/>
    </xf>
    <xf numFmtId="0" fontId="6" fillId="0" borderId="0" xfId="49" applyFont="1" applyFill="1" applyAlignment="1">
      <alignment vertical="center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left" vertical="center"/>
    </xf>
    <xf numFmtId="0" fontId="7" fillId="0" borderId="1" xfId="5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38" fontId="8" fillId="0" borderId="1" xfId="49" applyNumberFormat="1" applyFont="1" applyFill="1" applyBorder="1" applyAlignment="1">
      <alignment vertical="center" wrapText="1"/>
    </xf>
    <xf numFmtId="177" fontId="8" fillId="0" borderId="1" xfId="51" applyNumberFormat="1" applyFont="1" applyFill="1" applyBorder="1" applyAlignment="1">
      <alignment horizontal="center" vertical="center" wrapText="1"/>
    </xf>
    <xf numFmtId="176" fontId="8" fillId="0" borderId="1" xfId="51" applyNumberFormat="1" applyFont="1" applyFill="1" applyBorder="1" applyAlignment="1">
      <alignment horizontal="center" vertical="center" wrapText="1"/>
    </xf>
    <xf numFmtId="176" fontId="7" fillId="0" borderId="1" xfId="51" applyNumberFormat="1" applyFont="1" applyFill="1" applyBorder="1" applyAlignment="1">
      <alignment horizontal="center" vertical="center" wrapText="1"/>
    </xf>
    <xf numFmtId="177" fontId="9" fillId="0" borderId="1" xfId="51" applyNumberFormat="1" applyFont="1" applyFill="1" applyBorder="1" applyAlignment="1">
      <alignment vertical="center" wrapText="1"/>
    </xf>
    <xf numFmtId="177" fontId="8" fillId="0" borderId="1" xfId="51" applyNumberFormat="1" applyFont="1" applyFill="1" applyBorder="1" applyAlignment="1">
      <alignment vertical="center" wrapText="1"/>
    </xf>
    <xf numFmtId="176" fontId="10" fillId="0" borderId="1" xfId="51" applyNumberFormat="1" applyFont="1" applyFill="1" applyBorder="1" applyAlignment="1">
      <alignment horizontal="center" vertical="center" wrapText="1"/>
    </xf>
    <xf numFmtId="177" fontId="9" fillId="0" borderId="1" xfId="51" applyNumberFormat="1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/>
    </xf>
    <xf numFmtId="177" fontId="8" fillId="0" borderId="1" xfId="51" applyNumberFormat="1" applyFont="1" applyFill="1" applyBorder="1" applyAlignment="1" applyProtection="1">
      <alignment horizontal="left" vertical="center" wrapText="1"/>
    </xf>
    <xf numFmtId="177" fontId="8" fillId="0" borderId="1" xfId="51" applyNumberFormat="1" applyFont="1" applyFill="1" applyBorder="1" applyAlignment="1" applyProtection="1">
      <alignment horizontal="center" vertical="center" wrapText="1"/>
    </xf>
    <xf numFmtId="176" fontId="8" fillId="0" borderId="1" xfId="51" applyNumberFormat="1" applyFont="1" applyFill="1" applyBorder="1" applyAlignment="1" applyProtection="1">
      <alignment horizontal="center" vertical="center" wrapText="1"/>
    </xf>
    <xf numFmtId="177" fontId="9" fillId="0" borderId="1" xfId="51" applyNumberFormat="1" applyFont="1" applyFill="1" applyBorder="1" applyAlignment="1" applyProtection="1">
      <alignment horizontal="center" vertical="center" wrapText="1"/>
    </xf>
    <xf numFmtId="38" fontId="8" fillId="0" borderId="1" xfId="49" applyNumberFormat="1" applyFont="1" applyFill="1" applyBorder="1" applyAlignment="1" applyProtection="1">
      <alignment horizontal="left" vertical="center" wrapText="1"/>
    </xf>
    <xf numFmtId="38" fontId="8" fillId="0" borderId="1" xfId="49" applyNumberFormat="1" applyFont="1" applyFill="1" applyBorder="1" applyAlignment="1" applyProtection="1">
      <alignment horizontal="center" vertical="center" wrapText="1"/>
    </xf>
    <xf numFmtId="176" fontId="8" fillId="0" borderId="1" xfId="49" applyNumberFormat="1" applyFont="1" applyFill="1" applyBorder="1" applyAlignment="1" applyProtection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38" fontId="8" fillId="0" borderId="1" xfId="49" applyNumberFormat="1" applyFont="1" applyFill="1" applyBorder="1" applyAlignment="1">
      <alignment horizontal="left" vertical="center" wrapText="1"/>
    </xf>
    <xf numFmtId="38" fontId="8" fillId="0" borderId="1" xfId="49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北京" xfId="49"/>
    <cellStyle name="普通_活用表_亿元表" xfId="50"/>
    <cellStyle name="千位分隔_99年最新计划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15"/>
  <sheetViews>
    <sheetView tabSelected="1" view="pageBreakPreview" zoomScale="40" zoomScaleNormal="40" workbookViewId="0">
      <pane ySplit="5" topLeftCell="A6" activePane="bottomLeft" state="frozen"/>
      <selection/>
      <selection pane="bottomLeft" activeCell="A11" sqref="A11:F11"/>
    </sheetView>
  </sheetViews>
  <sheetFormatPr defaultColWidth="9" defaultRowHeight="13.5"/>
  <cols>
    <col min="1" max="1" width="13.2166666666667" style="1" customWidth="1"/>
    <col min="2" max="2" width="70.6166666666667" style="1" customWidth="1"/>
    <col min="3" max="3" width="46.875" style="4" customWidth="1"/>
    <col min="4" max="4" width="38.75" style="1" customWidth="1"/>
    <col min="5" max="5" width="63.125" style="4" customWidth="1"/>
    <col min="6" max="6" width="22.3333333333333" style="1" customWidth="1"/>
    <col min="7" max="16384" width="9" style="1"/>
  </cols>
  <sheetData>
    <row r="1" ht="33" customHeight="1" spans="1:18">
      <c r="A1" s="5" t="s">
        <v>0</v>
      </c>
    </row>
    <row r="2" s="1" customFormat="1" ht="87" customHeight="1" spans="1:18">
      <c r="A2" s="6" t="s">
        <v>1</v>
      </c>
      <c r="B2" s="6"/>
      <c r="C2" s="6"/>
      <c r="D2" s="6"/>
      <c r="E2" s="6"/>
      <c r="F2" s="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="2" customFormat="1" ht="75" customHeight="1" spans="1:18">
      <c r="A3" s="8" t="s">
        <v>2</v>
      </c>
      <c r="B3" s="8" t="s">
        <v>3</v>
      </c>
      <c r="C3" s="8" t="s">
        <v>4</v>
      </c>
      <c r="D3" s="9" t="s">
        <v>5</v>
      </c>
      <c r="E3" s="10" t="s">
        <v>6</v>
      </c>
      <c r="F3" s="8" t="s">
        <v>7</v>
      </c>
    </row>
    <row r="4" s="2" customFormat="1" ht="54" customHeight="1" spans="1:18">
      <c r="A4" s="8"/>
      <c r="B4" s="8"/>
      <c r="C4" s="8"/>
      <c r="D4" s="9"/>
      <c r="E4" s="11"/>
      <c r="F4" s="8"/>
    </row>
    <row r="5" s="2" customFormat="1" ht="82" customHeight="1" spans="1:18">
      <c r="A5" s="8" t="s">
        <v>8</v>
      </c>
      <c r="B5" s="8"/>
      <c r="C5" s="8"/>
      <c r="D5" s="12">
        <f>SUM(D6:D14)</f>
        <v>43270</v>
      </c>
      <c r="E5" s="12">
        <f>SUM(E6:E14)+3315</f>
        <v>9141.884</v>
      </c>
      <c r="F5" s="8"/>
    </row>
    <row r="6" s="2" customFormat="1" ht="64.2" customHeight="1" spans="1:18">
      <c r="A6" s="13" t="s">
        <v>9</v>
      </c>
      <c r="B6" s="13"/>
      <c r="C6" s="14"/>
      <c r="D6" s="13"/>
      <c r="E6" s="14"/>
      <c r="F6" s="13"/>
    </row>
    <row r="7" s="1" customFormat="1" ht="221" customHeight="1" spans="1:18">
      <c r="A7" s="15">
        <v>1</v>
      </c>
      <c r="B7" s="16" t="s">
        <v>10</v>
      </c>
      <c r="C7" s="17" t="s">
        <v>11</v>
      </c>
      <c r="D7" s="18">
        <v>25130</v>
      </c>
      <c r="E7" s="19" t="s">
        <v>12</v>
      </c>
      <c r="F7" s="20"/>
    </row>
    <row r="8" s="1" customFormat="1" ht="162.6" customHeight="1" spans="1:18">
      <c r="A8" s="15">
        <v>2</v>
      </c>
      <c r="B8" s="21" t="s">
        <v>13</v>
      </c>
      <c r="C8" s="17" t="s">
        <v>14</v>
      </c>
      <c r="D8" s="18">
        <v>9514</v>
      </c>
      <c r="E8" s="22">
        <v>2884.8</v>
      </c>
      <c r="F8" s="23"/>
    </row>
    <row r="9" s="1" customFormat="1" ht="135" customHeight="1" spans="1:18">
      <c r="A9" s="15">
        <v>3</v>
      </c>
      <c r="B9" s="16" t="s">
        <v>15</v>
      </c>
      <c r="C9" s="17" t="s">
        <v>14</v>
      </c>
      <c r="D9" s="24">
        <v>4083</v>
      </c>
      <c r="E9" s="22">
        <v>1347.22</v>
      </c>
      <c r="F9" s="23"/>
    </row>
    <row r="10" s="1" customFormat="1" ht="132.3" customHeight="1" spans="1:18">
      <c r="A10" s="15">
        <v>4</v>
      </c>
      <c r="B10" s="21" t="s">
        <v>16</v>
      </c>
      <c r="C10" s="17" t="s">
        <v>17</v>
      </c>
      <c r="D10" s="18">
        <v>895</v>
      </c>
      <c r="E10" s="22">
        <v>276.8</v>
      </c>
      <c r="F10" s="23"/>
    </row>
    <row r="11" s="2" customFormat="1" ht="66.6" customHeight="1" spans="1:18">
      <c r="A11" s="13" t="s">
        <v>18</v>
      </c>
      <c r="B11" s="13"/>
      <c r="C11" s="14"/>
      <c r="D11" s="13"/>
      <c r="E11" s="14"/>
      <c r="F11" s="13"/>
    </row>
    <row r="12" s="3" customFormat="1" ht="138" customHeight="1" spans="1:18">
      <c r="A12" s="25">
        <v>1</v>
      </c>
      <c r="B12" s="26" t="s">
        <v>19</v>
      </c>
      <c r="C12" s="27" t="s">
        <v>20</v>
      </c>
      <c r="D12" s="28">
        <v>1120</v>
      </c>
      <c r="E12" s="22">
        <v>540</v>
      </c>
      <c r="F12" s="29"/>
    </row>
    <row r="13" s="3" customFormat="1" ht="185" customHeight="1" spans="1:18">
      <c r="A13" s="25">
        <v>2</v>
      </c>
      <c r="B13" s="30" t="s">
        <v>21</v>
      </c>
      <c r="C13" s="31" t="s">
        <v>22</v>
      </c>
      <c r="D13" s="32">
        <v>1750</v>
      </c>
      <c r="E13" s="33">
        <v>364</v>
      </c>
      <c r="F13" s="29"/>
    </row>
    <row r="14" s="1" customFormat="1" ht="140" customHeight="1" spans="1:18">
      <c r="A14" s="15">
        <v>3</v>
      </c>
      <c r="B14" s="34" t="s">
        <v>23</v>
      </c>
      <c r="C14" s="35" t="s">
        <v>17</v>
      </c>
      <c r="D14" s="24">
        <v>778</v>
      </c>
      <c r="E14" s="33">
        <v>414.064</v>
      </c>
      <c r="F14" s="23"/>
    </row>
    <row r="15" ht="52.8" customHeight="1" spans="1:18">
      <c r="A15" s="36"/>
      <c r="B15" s="36"/>
      <c r="C15" s="37"/>
      <c r="D15" s="36"/>
      <c r="E15" s="37"/>
      <c r="F15" s="36"/>
    </row>
  </sheetData>
  <sheetProtection formatCells="0" formatColumns="0" formatRows="0" insertRows="0" insertColumns="0" insertHyperlinks="0" deleteColumns="0" deleteRows="0" sort="0" autoFilter="0" pivotTables="0"/>
  <mergeCells count="12">
    <mergeCell ref="A2:F2"/>
    <mergeCell ref="A5:C5"/>
    <mergeCell ref="A6:F6"/>
    <mergeCell ref="A11:F11"/>
    <mergeCell ref="A15:F15"/>
    <mergeCell ref="A3:A4"/>
    <mergeCell ref="B3:B4"/>
    <mergeCell ref="C3:C4"/>
    <mergeCell ref="D3:D4"/>
    <mergeCell ref="E3:E4"/>
    <mergeCell ref="F3:F5"/>
    <mergeCell ref="F8:F9"/>
  </mergeCells>
  <pageMargins left="0.590277777777778" right="0.590277777777778" top="0.786805555555556" bottom="0.590277777777778" header="0.393055555555556" footer="0.393055555555556"/>
  <pageSetup paperSize="8" scale="78" fitToHeight="0" orientation="landscape"/>
  <headerFooter>
    <oddFooter>&amp;C&amp;24第 &amp;P 页，共 &amp;N 页</oddFooter>
  </headerFooter>
  <rowBreaks count="4" manualBreakCount="4">
    <brk id="9" max="5" man="1"/>
    <brk id="14" max="16383" man="1"/>
    <brk id="18" max="16383" man="1"/>
    <brk id="2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6 " / > < p i x e l a t o r L i s t   s h e e t S t i d = " 7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0 3 8 6 5 1 6 7 8 7 3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项目进展情况表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 WEIXUAN</dc:creator>
  <cp:lastModifiedBy>欧电</cp:lastModifiedBy>
  <dcterms:created xsi:type="dcterms:W3CDTF">2025-03-02T00:54:00Z</dcterms:created>
  <cp:lastPrinted>2025-04-21T11:00:00Z</cp:lastPrinted>
  <dcterms:modified xsi:type="dcterms:W3CDTF">2025-12-04T02:37:22Z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51F3E6E10D8847AB81D0AE3FE2488D12_13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</Properties>
</file>